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o\Desktop\"/>
    </mc:Choice>
  </mc:AlternateContent>
  <bookViews>
    <workbookView xWindow="-19320" yWindow="-3870" windowWidth="19440" windowHeight="15000" tabRatio="751"/>
  </bookViews>
  <sheets>
    <sheet name="記入例1カ月分" sheetId="6" r:id="rId1"/>
    <sheet name="1カ月分請求額内訳書" sheetId="4" r:id="rId2"/>
    <sheet name="様式1）1カ月分提供証明書" sheetId="3" r:id="rId3"/>
    <sheet name="記入例3カ月分※認こ園のみ" sheetId="22" r:id="rId4"/>
    <sheet name="3カ月分請求額内訳書※認こ園のみ" sheetId="14" r:id="rId5"/>
    <sheet name="様式2）３カ月分提供証明書※認こ園のみ" sheetId="19" r:id="rId6"/>
  </sheets>
  <definedNames>
    <definedName name="_xlnm.Print_Area" localSheetId="1">'1カ月分請求額内訳書'!$A$1:$AB$86</definedName>
    <definedName name="_xlnm.Print_Area" localSheetId="4">'3カ月分請求額内訳書※認こ園のみ'!$A$1:$AB$85</definedName>
    <definedName name="_xlnm.Print_Area" localSheetId="0">記入例1カ月分!$A$1:$AA$85</definedName>
    <definedName name="_xlnm.Print_Area" localSheetId="3">記入例3カ月分※認こ園のみ!$A$1:$AB$85</definedName>
    <definedName name="_xlnm.Print_Area" localSheetId="2">'様式1）1カ月分提供証明書'!$A$1:$BC$26</definedName>
    <definedName name="_xlnm.Print_Area" localSheetId="5">'様式2）３カ月分提供証明書※認こ園のみ'!$A$1:$BC$27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11" i="3" l="1"/>
  <c r="H6" i="3" l="1"/>
  <c r="Q6" i="19"/>
  <c r="H6" i="19"/>
  <c r="Z6" i="19"/>
  <c r="Z6" i="3"/>
  <c r="Q6" i="3"/>
  <c r="AY16" i="3"/>
  <c r="AR16" i="3"/>
  <c r="AN17" i="19" l="1"/>
  <c r="AN18" i="19"/>
  <c r="AV6" i="19" l="1"/>
  <c r="X77" i="22"/>
  <c r="V77" i="22"/>
  <c r="W77" i="22" s="1"/>
  <c r="Q77" i="22"/>
  <c r="X76" i="22"/>
  <c r="V76" i="22"/>
  <c r="W76" i="22" s="1"/>
  <c r="Q76" i="22"/>
  <c r="X75" i="22"/>
  <c r="V75" i="22"/>
  <c r="W75" i="22" s="1"/>
  <c r="Y75" i="22" s="1"/>
  <c r="Q75" i="22"/>
  <c r="X74" i="22"/>
  <c r="V74" i="22"/>
  <c r="W74" i="22" s="1"/>
  <c r="Q74" i="22"/>
  <c r="X73" i="22"/>
  <c r="V73" i="22"/>
  <c r="W73" i="22" s="1"/>
  <c r="Y73" i="22" s="1"/>
  <c r="Q73" i="22"/>
  <c r="X72" i="22"/>
  <c r="V72" i="22"/>
  <c r="W72" i="22" s="1"/>
  <c r="Y72" i="22" s="1"/>
  <c r="Q72" i="22"/>
  <c r="X71" i="22"/>
  <c r="V71" i="22"/>
  <c r="W71" i="22" s="1"/>
  <c r="Y71" i="22" s="1"/>
  <c r="Q71" i="22"/>
  <c r="X70" i="22"/>
  <c r="V70" i="22"/>
  <c r="W70" i="22" s="1"/>
  <c r="Q70" i="22"/>
  <c r="X69" i="22"/>
  <c r="V69" i="22"/>
  <c r="W69" i="22" s="1"/>
  <c r="Y69" i="22" s="1"/>
  <c r="Q69" i="22"/>
  <c r="X68" i="22"/>
  <c r="V68" i="22"/>
  <c r="W68" i="22" s="1"/>
  <c r="Y68" i="22" s="1"/>
  <c r="Q68" i="22"/>
  <c r="X67" i="22"/>
  <c r="V67" i="22"/>
  <c r="W67" i="22" s="1"/>
  <c r="Y67" i="22" s="1"/>
  <c r="Q67" i="22"/>
  <c r="X66" i="22"/>
  <c r="V66" i="22"/>
  <c r="W66" i="22" s="1"/>
  <c r="Q66" i="22"/>
  <c r="X65" i="22"/>
  <c r="V65" i="22"/>
  <c r="W65" i="22" s="1"/>
  <c r="Y65" i="22" s="1"/>
  <c r="Q65" i="22"/>
  <c r="X64" i="22"/>
  <c r="V64" i="22"/>
  <c r="W64" i="22" s="1"/>
  <c r="Y64" i="22" s="1"/>
  <c r="Q64" i="22"/>
  <c r="X63" i="22"/>
  <c r="V63" i="22"/>
  <c r="W63" i="22" s="1"/>
  <c r="Y63" i="22" s="1"/>
  <c r="Q63" i="22"/>
  <c r="X62" i="22"/>
  <c r="V62" i="22"/>
  <c r="W62" i="22" s="1"/>
  <c r="Q62" i="22"/>
  <c r="X61" i="22"/>
  <c r="V61" i="22"/>
  <c r="W61" i="22" s="1"/>
  <c r="Y61" i="22" s="1"/>
  <c r="Q61" i="22"/>
  <c r="X60" i="22"/>
  <c r="V60" i="22"/>
  <c r="W60" i="22" s="1"/>
  <c r="Y60" i="22" s="1"/>
  <c r="Q60" i="22"/>
  <c r="X59" i="22"/>
  <c r="V59" i="22"/>
  <c r="W59" i="22" s="1"/>
  <c r="Y59" i="22" s="1"/>
  <c r="Q59" i="22"/>
  <c r="X58" i="22"/>
  <c r="V58" i="22"/>
  <c r="W58" i="22" s="1"/>
  <c r="Q58" i="22"/>
  <c r="X57" i="22"/>
  <c r="V57" i="22"/>
  <c r="W57" i="22" s="1"/>
  <c r="Y57" i="22" s="1"/>
  <c r="Q57" i="22"/>
  <c r="X56" i="22"/>
  <c r="V56" i="22"/>
  <c r="W56" i="22" s="1"/>
  <c r="Y56" i="22" s="1"/>
  <c r="Q56" i="22"/>
  <c r="X55" i="22"/>
  <c r="V55" i="22"/>
  <c r="W55" i="22" s="1"/>
  <c r="Y55" i="22" s="1"/>
  <c r="Q55" i="22"/>
  <c r="X54" i="22"/>
  <c r="V54" i="22"/>
  <c r="W54" i="22" s="1"/>
  <c r="Q54" i="22"/>
  <c r="X53" i="22"/>
  <c r="V53" i="22"/>
  <c r="W53" i="22" s="1"/>
  <c r="Y53" i="22" s="1"/>
  <c r="Q53" i="22"/>
  <c r="X52" i="22"/>
  <c r="V52" i="22"/>
  <c r="W52" i="22" s="1"/>
  <c r="Y52" i="22" s="1"/>
  <c r="Q52" i="22"/>
  <c r="X51" i="22"/>
  <c r="V51" i="22"/>
  <c r="W51" i="22" s="1"/>
  <c r="Y51" i="22" s="1"/>
  <c r="Q51" i="22"/>
  <c r="X50" i="22"/>
  <c r="V50" i="22"/>
  <c r="W50" i="22" s="1"/>
  <c r="Q50" i="22"/>
  <c r="X49" i="22"/>
  <c r="V49" i="22"/>
  <c r="W49" i="22" s="1"/>
  <c r="Y49" i="22" s="1"/>
  <c r="Q49" i="22"/>
  <c r="X48" i="22"/>
  <c r="V48" i="22"/>
  <c r="W48" i="22" s="1"/>
  <c r="Y48" i="22" s="1"/>
  <c r="Q48" i="22"/>
  <c r="X47" i="22"/>
  <c r="V47" i="22"/>
  <c r="W47" i="22" s="1"/>
  <c r="Y47" i="22" s="1"/>
  <c r="Q47" i="22"/>
  <c r="X46" i="22"/>
  <c r="V46" i="22"/>
  <c r="W46" i="22" s="1"/>
  <c r="Q46" i="22"/>
  <c r="X45" i="22"/>
  <c r="V45" i="22"/>
  <c r="W45" i="22" s="1"/>
  <c r="Y45" i="22" s="1"/>
  <c r="Q45" i="22"/>
  <c r="X44" i="22"/>
  <c r="V44" i="22"/>
  <c r="W44" i="22" s="1"/>
  <c r="Y44" i="22" s="1"/>
  <c r="Q44" i="22"/>
  <c r="X43" i="22"/>
  <c r="V43" i="22"/>
  <c r="W43" i="22" s="1"/>
  <c r="Y43" i="22" s="1"/>
  <c r="Q43" i="22"/>
  <c r="X42" i="22"/>
  <c r="V42" i="22"/>
  <c r="W42" i="22" s="1"/>
  <c r="Q42" i="22"/>
  <c r="X41" i="22"/>
  <c r="V41" i="22"/>
  <c r="W41" i="22" s="1"/>
  <c r="Y41" i="22" s="1"/>
  <c r="Q41" i="22"/>
  <c r="X40" i="22"/>
  <c r="V40" i="22"/>
  <c r="W40" i="22" s="1"/>
  <c r="Y40" i="22" s="1"/>
  <c r="Q40" i="22"/>
  <c r="X39" i="22"/>
  <c r="V39" i="22"/>
  <c r="W39" i="22" s="1"/>
  <c r="Y39" i="22" s="1"/>
  <c r="Q39" i="22"/>
  <c r="X38" i="22"/>
  <c r="V38" i="22"/>
  <c r="W38" i="22" s="1"/>
  <c r="Q38" i="22"/>
  <c r="X37" i="22"/>
  <c r="V37" i="22"/>
  <c r="W37" i="22" s="1"/>
  <c r="Y37" i="22" s="1"/>
  <c r="Q37" i="22"/>
  <c r="X36" i="22"/>
  <c r="V36" i="22"/>
  <c r="W36" i="22" s="1"/>
  <c r="Y36" i="22" s="1"/>
  <c r="Q36" i="22"/>
  <c r="X35" i="22"/>
  <c r="V35" i="22"/>
  <c r="W35" i="22" s="1"/>
  <c r="Y35" i="22" s="1"/>
  <c r="Q35" i="22"/>
  <c r="X34" i="22"/>
  <c r="V34" i="22"/>
  <c r="W34" i="22" s="1"/>
  <c r="Q34" i="22"/>
  <c r="X33" i="22"/>
  <c r="V33" i="22"/>
  <c r="W33" i="22" s="1"/>
  <c r="Y33" i="22" s="1"/>
  <c r="Q33" i="22"/>
  <c r="X32" i="22"/>
  <c r="V32" i="22"/>
  <c r="W32" i="22" s="1"/>
  <c r="Y32" i="22" s="1"/>
  <c r="Q32" i="22"/>
  <c r="X31" i="22"/>
  <c r="V31" i="22"/>
  <c r="W31" i="22" s="1"/>
  <c r="Y31" i="22" s="1"/>
  <c r="Q31" i="22"/>
  <c r="X30" i="22"/>
  <c r="V30" i="22"/>
  <c r="W30" i="22" s="1"/>
  <c r="Y30" i="22" s="1"/>
  <c r="Q30" i="22"/>
  <c r="X29" i="22"/>
  <c r="V29" i="22"/>
  <c r="W29" i="22" s="1"/>
  <c r="Y29" i="22" s="1"/>
  <c r="Q29" i="22"/>
  <c r="X28" i="22"/>
  <c r="V28" i="22"/>
  <c r="W28" i="22" s="1"/>
  <c r="Y28" i="22" s="1"/>
  <c r="Q28" i="22"/>
  <c r="X27" i="22"/>
  <c r="V27" i="22"/>
  <c r="W27" i="22" s="1"/>
  <c r="Y27" i="22" s="1"/>
  <c r="Q27" i="22"/>
  <c r="X26" i="22"/>
  <c r="V26" i="22"/>
  <c r="W26" i="22" s="1"/>
  <c r="Y26" i="22" s="1"/>
  <c r="Q26" i="22"/>
  <c r="X25" i="22"/>
  <c r="V25" i="22"/>
  <c r="W25" i="22" s="1"/>
  <c r="Y25" i="22" s="1"/>
  <c r="Q25" i="22"/>
  <c r="X24" i="22"/>
  <c r="V24" i="22"/>
  <c r="W24" i="22" s="1"/>
  <c r="Y24" i="22" s="1"/>
  <c r="Q24" i="22"/>
  <c r="X23" i="22"/>
  <c r="V23" i="22"/>
  <c r="W23" i="22" s="1"/>
  <c r="Y23" i="22" s="1"/>
  <c r="Q23" i="22"/>
  <c r="X22" i="22"/>
  <c r="V22" i="22"/>
  <c r="W22" i="22" s="1"/>
  <c r="Y22" i="22" s="1"/>
  <c r="Q22" i="22"/>
  <c r="X21" i="22"/>
  <c r="V21" i="22"/>
  <c r="W21" i="22" s="1"/>
  <c r="Y21" i="22" s="1"/>
  <c r="Q21" i="22"/>
  <c r="X20" i="22"/>
  <c r="V20" i="22"/>
  <c r="W20" i="22" s="1"/>
  <c r="Y20" i="22" s="1"/>
  <c r="Q20" i="22"/>
  <c r="X19" i="22"/>
  <c r="V19" i="22"/>
  <c r="W19" i="22" s="1"/>
  <c r="Y19" i="22" s="1"/>
  <c r="Q19" i="22"/>
  <c r="X18" i="22"/>
  <c r="V18" i="22"/>
  <c r="W18" i="22" s="1"/>
  <c r="Y18" i="22" s="1"/>
  <c r="Q18" i="22"/>
  <c r="X17" i="22"/>
  <c r="W17" i="22"/>
  <c r="Y17" i="22" s="1"/>
  <c r="V17" i="22"/>
  <c r="Q17" i="22"/>
  <c r="X16" i="22"/>
  <c r="V16" i="22"/>
  <c r="W16" i="22" s="1"/>
  <c r="Y16" i="22" s="1"/>
  <c r="Q16" i="22"/>
  <c r="X15" i="22"/>
  <c r="V15" i="22"/>
  <c r="W15" i="22" s="1"/>
  <c r="Y15" i="22" s="1"/>
  <c r="Q15" i="22"/>
  <c r="M15" i="22"/>
  <c r="X14" i="22"/>
  <c r="V14" i="22"/>
  <c r="W14" i="22" s="1"/>
  <c r="Y14" i="22" s="1"/>
  <c r="Q14" i="22"/>
  <c r="M14" i="22"/>
  <c r="X13" i="22"/>
  <c r="V13" i="22"/>
  <c r="W13" i="22" s="1"/>
  <c r="Y13" i="22" s="1"/>
  <c r="Q13" i="22"/>
  <c r="M13" i="22"/>
  <c r="M13" i="6"/>
  <c r="Y77" i="22" l="1"/>
  <c r="Y76" i="22"/>
  <c r="Y34" i="22"/>
  <c r="Y38" i="22"/>
  <c r="Y42" i="22"/>
  <c r="Y46" i="22"/>
  <c r="Y50" i="22"/>
  <c r="Y54" i="22"/>
  <c r="Y58" i="22"/>
  <c r="Y62" i="22"/>
  <c r="Y66" i="22"/>
  <c r="Y70" i="22"/>
  <c r="Y74" i="22"/>
  <c r="AV2" i="19"/>
  <c r="Z5" i="19"/>
  <c r="Y78" i="22" l="1"/>
  <c r="AN16" i="3"/>
  <c r="AI16" i="3"/>
  <c r="AE16" i="3"/>
  <c r="Y16" i="3"/>
  <c r="R16" i="3"/>
  <c r="X14" i="14" l="1"/>
  <c r="X15" i="14"/>
  <c r="X16" i="14"/>
  <c r="X17" i="14"/>
  <c r="X18" i="14"/>
  <c r="X19" i="14"/>
  <c r="X20" i="14"/>
  <c r="X21" i="14"/>
  <c r="X22" i="14"/>
  <c r="X23" i="14"/>
  <c r="X24" i="14"/>
  <c r="X25" i="14"/>
  <c r="X26" i="14"/>
  <c r="X27" i="14"/>
  <c r="X28" i="14"/>
  <c r="X29" i="14"/>
  <c r="X30" i="14"/>
  <c r="X31" i="14"/>
  <c r="X32" i="14"/>
  <c r="X33" i="14"/>
  <c r="X34" i="14"/>
  <c r="X35" i="14"/>
  <c r="X36" i="14"/>
  <c r="X37" i="14"/>
  <c r="X38" i="14"/>
  <c r="X39" i="14"/>
  <c r="X40" i="14"/>
  <c r="X41" i="14"/>
  <c r="X42" i="14"/>
  <c r="X43" i="14"/>
  <c r="X44" i="14"/>
  <c r="X45" i="14"/>
  <c r="X46" i="14"/>
  <c r="X47" i="14"/>
  <c r="X48" i="14"/>
  <c r="X49" i="14"/>
  <c r="X50" i="14"/>
  <c r="X51" i="14"/>
  <c r="X52" i="14"/>
  <c r="X53" i="14"/>
  <c r="X54" i="14"/>
  <c r="X55" i="14"/>
  <c r="X56" i="14"/>
  <c r="X57" i="14"/>
  <c r="X58" i="14"/>
  <c r="X59" i="14"/>
  <c r="X60" i="14"/>
  <c r="X61" i="14"/>
  <c r="X62" i="14"/>
  <c r="X63" i="14"/>
  <c r="X64" i="14"/>
  <c r="X65" i="14"/>
  <c r="X66" i="14"/>
  <c r="X67" i="14"/>
  <c r="X68" i="14"/>
  <c r="X69" i="14"/>
  <c r="X70" i="14"/>
  <c r="X71" i="14"/>
  <c r="X72" i="14"/>
  <c r="X73" i="14"/>
  <c r="X74" i="14"/>
  <c r="X75" i="14"/>
  <c r="X76" i="14"/>
  <c r="X77" i="14"/>
  <c r="V14" i="14"/>
  <c r="V15" i="14"/>
  <c r="V16" i="14"/>
  <c r="W16" i="14" s="1"/>
  <c r="Y16" i="14" s="1"/>
  <c r="V17" i="14"/>
  <c r="W17" i="14" s="1"/>
  <c r="Y17" i="14" s="1"/>
  <c r="V18" i="14"/>
  <c r="W18" i="14" s="1"/>
  <c r="Y18" i="14" s="1"/>
  <c r="V19" i="14"/>
  <c r="W19" i="14" s="1"/>
  <c r="V20" i="14"/>
  <c r="W20" i="14" s="1"/>
  <c r="Y20" i="14" s="1"/>
  <c r="V21" i="14"/>
  <c r="W21" i="14" s="1"/>
  <c r="Y21" i="14" s="1"/>
  <c r="V22" i="14"/>
  <c r="W22" i="14" s="1"/>
  <c r="Y22" i="14" s="1"/>
  <c r="V23" i="14"/>
  <c r="W23" i="14" s="1"/>
  <c r="Y23" i="14" s="1"/>
  <c r="V24" i="14"/>
  <c r="W24" i="14" s="1"/>
  <c r="Y24" i="14" s="1"/>
  <c r="V25" i="14"/>
  <c r="W25" i="14" s="1"/>
  <c r="Y25" i="14" s="1"/>
  <c r="V26" i="14"/>
  <c r="W26" i="14" s="1"/>
  <c r="Y26" i="14" s="1"/>
  <c r="V27" i="14"/>
  <c r="W27" i="14" s="1"/>
  <c r="Y27" i="14" s="1"/>
  <c r="V28" i="14"/>
  <c r="W28" i="14" s="1"/>
  <c r="Y28" i="14" s="1"/>
  <c r="V29" i="14"/>
  <c r="W29" i="14" s="1"/>
  <c r="Y29" i="14" s="1"/>
  <c r="V30" i="14"/>
  <c r="W30" i="14" s="1"/>
  <c r="Y30" i="14" s="1"/>
  <c r="V31" i="14"/>
  <c r="W31" i="14" s="1"/>
  <c r="Y31" i="14" s="1"/>
  <c r="V32" i="14"/>
  <c r="W32" i="14" s="1"/>
  <c r="Y32" i="14" s="1"/>
  <c r="V33" i="14"/>
  <c r="W33" i="14" s="1"/>
  <c r="Y33" i="14" s="1"/>
  <c r="V34" i="14"/>
  <c r="W34" i="14" s="1"/>
  <c r="Y34" i="14" s="1"/>
  <c r="V35" i="14"/>
  <c r="W35" i="14" s="1"/>
  <c r="Y35" i="14" s="1"/>
  <c r="V36" i="14"/>
  <c r="W36" i="14" s="1"/>
  <c r="Y36" i="14" s="1"/>
  <c r="V37" i="14"/>
  <c r="W37" i="14" s="1"/>
  <c r="Y37" i="14" s="1"/>
  <c r="V38" i="14"/>
  <c r="W38" i="14" s="1"/>
  <c r="Y38" i="14" s="1"/>
  <c r="V39" i="14"/>
  <c r="W39" i="14" s="1"/>
  <c r="Y39" i="14" s="1"/>
  <c r="V40" i="14"/>
  <c r="W40" i="14" s="1"/>
  <c r="Y40" i="14" s="1"/>
  <c r="V41" i="14"/>
  <c r="W41" i="14" s="1"/>
  <c r="Y41" i="14" s="1"/>
  <c r="V42" i="14"/>
  <c r="W42" i="14" s="1"/>
  <c r="Y42" i="14" s="1"/>
  <c r="V43" i="14"/>
  <c r="W43" i="14" s="1"/>
  <c r="Y43" i="14" s="1"/>
  <c r="V44" i="14"/>
  <c r="W44" i="14" s="1"/>
  <c r="Y44" i="14" s="1"/>
  <c r="V45" i="14"/>
  <c r="W45" i="14" s="1"/>
  <c r="Y45" i="14" s="1"/>
  <c r="V46" i="14"/>
  <c r="W46" i="14" s="1"/>
  <c r="Y46" i="14" s="1"/>
  <c r="V47" i="14"/>
  <c r="W47" i="14" s="1"/>
  <c r="Y47" i="14" s="1"/>
  <c r="V48" i="14"/>
  <c r="W48" i="14" s="1"/>
  <c r="Y48" i="14" s="1"/>
  <c r="V49" i="14"/>
  <c r="W49" i="14" s="1"/>
  <c r="Y49" i="14" s="1"/>
  <c r="V50" i="14"/>
  <c r="W50" i="14" s="1"/>
  <c r="Y50" i="14" s="1"/>
  <c r="V51" i="14"/>
  <c r="W51" i="14" s="1"/>
  <c r="Y51" i="14" s="1"/>
  <c r="V52" i="14"/>
  <c r="W52" i="14" s="1"/>
  <c r="Y52" i="14" s="1"/>
  <c r="V53" i="14"/>
  <c r="W53" i="14" s="1"/>
  <c r="Y53" i="14" s="1"/>
  <c r="V54" i="14"/>
  <c r="W54" i="14" s="1"/>
  <c r="Y54" i="14" s="1"/>
  <c r="V55" i="14"/>
  <c r="W55" i="14" s="1"/>
  <c r="Y55" i="14" s="1"/>
  <c r="V56" i="14"/>
  <c r="W56" i="14" s="1"/>
  <c r="Y56" i="14" s="1"/>
  <c r="V57" i="14"/>
  <c r="W57" i="14" s="1"/>
  <c r="Y57" i="14" s="1"/>
  <c r="V58" i="14"/>
  <c r="W58" i="14" s="1"/>
  <c r="Y58" i="14" s="1"/>
  <c r="V59" i="14"/>
  <c r="W59" i="14" s="1"/>
  <c r="Y59" i="14" s="1"/>
  <c r="V60" i="14"/>
  <c r="W60" i="14" s="1"/>
  <c r="Y60" i="14" s="1"/>
  <c r="V61" i="14"/>
  <c r="W61" i="14" s="1"/>
  <c r="Y61" i="14" s="1"/>
  <c r="V62" i="14"/>
  <c r="W62" i="14" s="1"/>
  <c r="Y62" i="14" s="1"/>
  <c r="V63" i="14"/>
  <c r="W63" i="14" s="1"/>
  <c r="Y63" i="14" s="1"/>
  <c r="V64" i="14"/>
  <c r="W64" i="14" s="1"/>
  <c r="Y64" i="14" s="1"/>
  <c r="V65" i="14"/>
  <c r="W65" i="14" s="1"/>
  <c r="Y65" i="14" s="1"/>
  <c r="V66" i="14"/>
  <c r="W66" i="14" s="1"/>
  <c r="Y66" i="14" s="1"/>
  <c r="V67" i="14"/>
  <c r="W67" i="14" s="1"/>
  <c r="Y67" i="14" s="1"/>
  <c r="V68" i="14"/>
  <c r="W68" i="14" s="1"/>
  <c r="Y68" i="14" s="1"/>
  <c r="V69" i="14"/>
  <c r="W69" i="14" s="1"/>
  <c r="Y69" i="14" s="1"/>
  <c r="V70" i="14"/>
  <c r="W70" i="14" s="1"/>
  <c r="Y70" i="14" s="1"/>
  <c r="V71" i="14"/>
  <c r="W71" i="14" s="1"/>
  <c r="Y71" i="14" s="1"/>
  <c r="V72" i="14"/>
  <c r="W72" i="14" s="1"/>
  <c r="Y72" i="14" s="1"/>
  <c r="V73" i="14"/>
  <c r="W73" i="14" s="1"/>
  <c r="Y73" i="14" s="1"/>
  <c r="V74" i="14"/>
  <c r="W74" i="14" s="1"/>
  <c r="Y74" i="14" s="1"/>
  <c r="V75" i="14"/>
  <c r="W75" i="14" s="1"/>
  <c r="Y75" i="14" s="1"/>
  <c r="V76" i="14"/>
  <c r="W76" i="14" s="1"/>
  <c r="Y76" i="14" s="1"/>
  <c r="V77" i="14"/>
  <c r="W77" i="14" s="1"/>
  <c r="Y77" i="14" s="1"/>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W15" i="14" l="1"/>
  <c r="Y15" i="14" s="1"/>
  <c r="AR18" i="19"/>
  <c r="W14" i="14"/>
  <c r="Y14" i="14" s="1"/>
  <c r="AR17" i="19"/>
  <c r="Y19" i="14"/>
  <c r="V78" i="4"/>
  <c r="V55" i="4"/>
  <c r="V56" i="4"/>
  <c r="V57" i="4"/>
  <c r="V58" i="4"/>
  <c r="V59" i="4"/>
  <c r="V60" i="4"/>
  <c r="V61" i="4"/>
  <c r="V62" i="4"/>
  <c r="V63" i="4"/>
  <c r="V64" i="4"/>
  <c r="V65" i="4"/>
  <c r="V66" i="4"/>
  <c r="V67" i="4"/>
  <c r="V68" i="4"/>
  <c r="V69" i="4"/>
  <c r="V70" i="4"/>
  <c r="V71" i="4"/>
  <c r="V72" i="4"/>
  <c r="V73" i="4"/>
  <c r="V74" i="4"/>
  <c r="V75" i="4"/>
  <c r="V76" i="4"/>
  <c r="V77" i="4"/>
  <c r="V15" i="4" l="1"/>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Q15" i="4"/>
  <c r="Q16" i="4"/>
  <c r="Q17" i="4"/>
  <c r="Q18" i="4"/>
  <c r="Q19" i="4"/>
  <c r="Q20" i="4"/>
  <c r="Q21" i="4"/>
  <c r="Q22" i="4"/>
  <c r="Q23" i="4"/>
  <c r="Q24" i="4"/>
  <c r="Q25" i="4"/>
  <c r="Q26" i="4"/>
  <c r="Q27" i="4"/>
  <c r="Q28" i="4"/>
  <c r="Q29" i="4"/>
  <c r="Q30" i="4"/>
  <c r="Q31" i="4"/>
  <c r="Q32" i="4"/>
  <c r="Q33" i="4"/>
  <c r="Q34" i="4"/>
  <c r="Q35" i="4"/>
  <c r="Q36" i="4"/>
  <c r="AY17" i="19" l="1"/>
  <c r="AY18" i="19"/>
  <c r="AY16" i="19"/>
  <c r="AN16" i="19"/>
  <c r="AI17" i="19"/>
  <c r="AI18" i="19"/>
  <c r="AI16" i="19" l="1"/>
  <c r="AE18" i="19"/>
  <c r="AE17" i="19"/>
  <c r="AE16" i="19"/>
  <c r="Y18" i="19"/>
  <c r="R18" i="19"/>
  <c r="B18" i="19" s="1"/>
  <c r="Y17" i="19"/>
  <c r="R17" i="19"/>
  <c r="B17" i="19" s="1"/>
  <c r="Y16" i="19"/>
  <c r="R16" i="19"/>
  <c r="B16" i="19" s="1"/>
  <c r="Q15" i="14"/>
  <c r="Q14" i="14"/>
  <c r="Q13" i="1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AV2" i="3"/>
  <c r="AV6" i="3" l="1"/>
  <c r="Z5" i="3"/>
  <c r="X13" i="14" l="1"/>
  <c r="V13" i="14"/>
  <c r="W13" i="14" l="1"/>
  <c r="AR16" i="19"/>
  <c r="Y13" i="14"/>
  <c r="AR11" i="19" s="1"/>
  <c r="Y78" i="14" l="1"/>
  <c r="X77" i="6"/>
  <c r="W77" i="6"/>
  <c r="Q77" i="6"/>
  <c r="X76" i="6"/>
  <c r="W76" i="6"/>
  <c r="Q76" i="6"/>
  <c r="X75" i="6"/>
  <c r="W75" i="6"/>
  <c r="Q75" i="6"/>
  <c r="X74" i="6"/>
  <c r="W74" i="6"/>
  <c r="Q74" i="6"/>
  <c r="X73" i="6"/>
  <c r="W73" i="6"/>
  <c r="Q73" i="6"/>
  <c r="X72" i="6"/>
  <c r="W72" i="6"/>
  <c r="Q72" i="6"/>
  <c r="X71" i="6"/>
  <c r="W71" i="6"/>
  <c r="Q71" i="6"/>
  <c r="X70" i="6"/>
  <c r="W70" i="6"/>
  <c r="Q70" i="6"/>
  <c r="X69" i="6"/>
  <c r="W69" i="6"/>
  <c r="Q69" i="6"/>
  <c r="X68" i="6"/>
  <c r="W68" i="6"/>
  <c r="Q68" i="6"/>
  <c r="X67" i="6"/>
  <c r="W67" i="6"/>
  <c r="Q67" i="6"/>
  <c r="X66" i="6"/>
  <c r="W66" i="6"/>
  <c r="Q66" i="6"/>
  <c r="X65" i="6"/>
  <c r="W65" i="6"/>
  <c r="Q65" i="6"/>
  <c r="X64" i="6"/>
  <c r="W64" i="6"/>
  <c r="Q64" i="6"/>
  <c r="X63" i="6"/>
  <c r="W63" i="6"/>
  <c r="Q63" i="6"/>
  <c r="X62" i="6"/>
  <c r="W62" i="6"/>
  <c r="Q62" i="6"/>
  <c r="X61" i="6"/>
  <c r="W61" i="6"/>
  <c r="Q61" i="6"/>
  <c r="X60" i="6"/>
  <c r="W60" i="6"/>
  <c r="Q60" i="6"/>
  <c r="X59" i="6"/>
  <c r="W59" i="6"/>
  <c r="Q59" i="6"/>
  <c r="X58" i="6"/>
  <c r="W58" i="6"/>
  <c r="Q58" i="6"/>
  <c r="X57" i="6"/>
  <c r="W57" i="6"/>
  <c r="Q57" i="6"/>
  <c r="X56" i="6"/>
  <c r="W56" i="6"/>
  <c r="Q56" i="6"/>
  <c r="X55" i="6"/>
  <c r="W55" i="6"/>
  <c r="Q55" i="6"/>
  <c r="X54" i="6"/>
  <c r="W54" i="6"/>
  <c r="Q54" i="6"/>
  <c r="X53" i="6"/>
  <c r="W53" i="6"/>
  <c r="Q53" i="6"/>
  <c r="X52" i="6"/>
  <c r="W52" i="6"/>
  <c r="Q52" i="6"/>
  <c r="X51" i="6"/>
  <c r="W51" i="6"/>
  <c r="Q51" i="6"/>
  <c r="X50" i="6"/>
  <c r="W50" i="6"/>
  <c r="Y50" i="6" s="1"/>
  <c r="Q50" i="6"/>
  <c r="X49" i="6"/>
  <c r="W49" i="6"/>
  <c r="Q49" i="6"/>
  <c r="X48" i="6"/>
  <c r="W48" i="6"/>
  <c r="Q48" i="6"/>
  <c r="X47" i="6"/>
  <c r="W47" i="6"/>
  <c r="Q47" i="6"/>
  <c r="X46" i="6"/>
  <c r="W46" i="6"/>
  <c r="Y46" i="6" s="1"/>
  <c r="Q46" i="6"/>
  <c r="X45" i="6"/>
  <c r="W45" i="6"/>
  <c r="Q45" i="6"/>
  <c r="X44" i="6"/>
  <c r="W44" i="6"/>
  <c r="Q44" i="6"/>
  <c r="X43" i="6"/>
  <c r="W43" i="6"/>
  <c r="Q43" i="6"/>
  <c r="X42" i="6"/>
  <c r="W42" i="6"/>
  <c r="Q42" i="6"/>
  <c r="X41" i="6"/>
  <c r="W41" i="6"/>
  <c r="Q41" i="6"/>
  <c r="X40" i="6"/>
  <c r="W40" i="6"/>
  <c r="Q40" i="6"/>
  <c r="X39" i="6"/>
  <c r="W39" i="6"/>
  <c r="Q39" i="6"/>
  <c r="X38" i="6"/>
  <c r="W38" i="6"/>
  <c r="Q38" i="6"/>
  <c r="X37" i="6"/>
  <c r="W37" i="6"/>
  <c r="Q37" i="6"/>
  <c r="X36" i="6"/>
  <c r="W36" i="6"/>
  <c r="Q36" i="6"/>
  <c r="X35" i="6"/>
  <c r="W35" i="6"/>
  <c r="Q35" i="6"/>
  <c r="X34" i="6"/>
  <c r="W34" i="6"/>
  <c r="Q34" i="6"/>
  <c r="X33" i="6"/>
  <c r="W33" i="6"/>
  <c r="Q33" i="6"/>
  <c r="X32" i="6"/>
  <c r="W32" i="6"/>
  <c r="Q32" i="6"/>
  <c r="X31" i="6"/>
  <c r="W31" i="6"/>
  <c r="Q31" i="6"/>
  <c r="X30" i="6"/>
  <c r="W30" i="6"/>
  <c r="Q30" i="6"/>
  <c r="X29" i="6"/>
  <c r="W29" i="6"/>
  <c r="Q29" i="6"/>
  <c r="X28" i="6"/>
  <c r="W28" i="6"/>
  <c r="Y28" i="6" s="1"/>
  <c r="Q28" i="6"/>
  <c r="X27" i="6"/>
  <c r="W27" i="6"/>
  <c r="Q27" i="6"/>
  <c r="X26" i="6"/>
  <c r="W26" i="6"/>
  <c r="Q26" i="6"/>
  <c r="X25" i="6"/>
  <c r="W25" i="6"/>
  <c r="Q25" i="6"/>
  <c r="X24" i="6"/>
  <c r="W24" i="6"/>
  <c r="Y24" i="6" s="1"/>
  <c r="Q24" i="6"/>
  <c r="X23" i="6"/>
  <c r="W23" i="6"/>
  <c r="Q23" i="6"/>
  <c r="X22" i="6"/>
  <c r="W22" i="6"/>
  <c r="Q22" i="6"/>
  <c r="X21" i="6"/>
  <c r="W21" i="6"/>
  <c r="Q21" i="6"/>
  <c r="X20" i="6"/>
  <c r="W20" i="6"/>
  <c r="Q20" i="6"/>
  <c r="X19" i="6"/>
  <c r="V19" i="6"/>
  <c r="W19" i="6" s="1"/>
  <c r="Q19" i="6"/>
  <c r="X18" i="6"/>
  <c r="Q18" i="6"/>
  <c r="V18" i="6" s="1"/>
  <c r="W18" i="6" s="1"/>
  <c r="X17" i="6"/>
  <c r="V17" i="6"/>
  <c r="W17" i="6" s="1"/>
  <c r="Q17" i="6"/>
  <c r="X16" i="6"/>
  <c r="V16" i="6"/>
  <c r="W16" i="6" s="1"/>
  <c r="Q16" i="6"/>
  <c r="X15" i="6"/>
  <c r="V15" i="6"/>
  <c r="W15" i="6" s="1"/>
  <c r="Q15" i="6"/>
  <c r="X14" i="6"/>
  <c r="V14" i="6"/>
  <c r="W14" i="6" s="1"/>
  <c r="Q14" i="6"/>
  <c r="X13" i="6"/>
  <c r="V13" i="6"/>
  <c r="W13" i="6" s="1"/>
  <c r="Q13" i="6"/>
  <c r="Y32" i="6" l="1"/>
  <c r="Y36" i="6"/>
  <c r="Y40" i="6"/>
  <c r="Y76" i="6"/>
  <c r="Y54" i="6"/>
  <c r="Y58" i="6"/>
  <c r="Y70" i="6"/>
  <c r="Y74" i="6"/>
  <c r="Y41" i="6"/>
  <c r="Y49" i="6"/>
  <c r="Y65" i="6"/>
  <c r="Y52" i="6"/>
  <c r="Y33" i="6"/>
  <c r="Y73" i="6"/>
  <c r="Y44" i="6"/>
  <c r="Y23" i="6"/>
  <c r="Y19" i="6"/>
  <c r="Y20" i="6"/>
  <c r="Y56" i="6"/>
  <c r="Y60" i="6"/>
  <c r="Y64" i="6"/>
  <c r="Y68" i="6"/>
  <c r="Y15" i="6"/>
  <c r="Y18" i="6"/>
  <c r="Y22" i="6"/>
  <c r="Y26" i="6"/>
  <c r="Y38" i="6"/>
  <c r="Y42" i="6"/>
  <c r="Y47" i="6"/>
  <c r="Y55" i="6"/>
  <c r="Y31" i="6"/>
  <c r="Y63" i="6"/>
  <c r="Y72" i="6"/>
  <c r="Y13" i="6"/>
  <c r="Y17" i="6"/>
  <c r="Y25" i="6"/>
  <c r="Y30" i="6"/>
  <c r="Y34" i="6"/>
  <c r="Y39" i="6"/>
  <c r="Y48" i="6"/>
  <c r="Y57" i="6"/>
  <c r="Y62" i="6"/>
  <c r="Y66" i="6"/>
  <c r="Y71" i="6"/>
  <c r="Y14" i="6"/>
  <c r="Y21" i="6"/>
  <c r="Y29" i="6"/>
  <c r="Y37" i="6"/>
  <c r="Y45" i="6"/>
  <c r="Y53" i="6"/>
  <c r="Y61" i="6"/>
  <c r="Y69" i="6"/>
  <c r="Y77" i="6"/>
  <c r="Y16" i="6"/>
  <c r="Y27" i="6"/>
  <c r="Y35" i="6"/>
  <c r="Y43" i="6"/>
  <c r="Y51" i="6"/>
  <c r="Y59" i="6"/>
  <c r="Y67" i="6"/>
  <c r="Y75" i="6"/>
  <c r="Y78" i="6" l="1"/>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W20" i="4"/>
  <c r="W19" i="4"/>
  <c r="W18" i="4"/>
  <c r="W17" i="4"/>
  <c r="W16" i="4"/>
  <c r="W15" i="4"/>
  <c r="V14" i="4"/>
  <c r="W78" i="4"/>
  <c r="Y78" i="4" s="1"/>
  <c r="W77" i="4"/>
  <c r="Y77" i="4" s="1"/>
  <c r="W76" i="4"/>
  <c r="W75" i="4"/>
  <c r="W74" i="4"/>
  <c r="Y74" i="4" s="1"/>
  <c r="W73" i="4"/>
  <c r="Y73" i="4" s="1"/>
  <c r="W72" i="4"/>
  <c r="W71" i="4"/>
  <c r="W70" i="4"/>
  <c r="Y70" i="4" s="1"/>
  <c r="W69" i="4"/>
  <c r="Y69" i="4" s="1"/>
  <c r="W68" i="4"/>
  <c r="W67" i="4"/>
  <c r="W66" i="4"/>
  <c r="Y66" i="4" s="1"/>
  <c r="W65" i="4"/>
  <c r="Y65" i="4" s="1"/>
  <c r="W64" i="4"/>
  <c r="W63" i="4"/>
  <c r="W62" i="4"/>
  <c r="Y62" i="4" s="1"/>
  <c r="W61" i="4"/>
  <c r="Y61" i="4" s="1"/>
  <c r="W60" i="4"/>
  <c r="W59" i="4"/>
  <c r="W58" i="4"/>
  <c r="Y58" i="4" s="1"/>
  <c r="W57" i="4"/>
  <c r="W56" i="4"/>
  <c r="W55" i="4"/>
  <c r="W54" i="4"/>
  <c r="Y54" i="4" s="1"/>
  <c r="W53" i="4"/>
  <c r="Y53" i="4" s="1"/>
  <c r="W52" i="4"/>
  <c r="W51" i="4"/>
  <c r="W50" i="4"/>
  <c r="Y50" i="4" s="1"/>
  <c r="W49" i="4"/>
  <c r="Y49" i="4" s="1"/>
  <c r="W48" i="4"/>
  <c r="W47" i="4"/>
  <c r="W46" i="4"/>
  <c r="Y46" i="4" s="1"/>
  <c r="W45" i="4"/>
  <c r="Y45" i="4" s="1"/>
  <c r="W44" i="4"/>
  <c r="W43" i="4"/>
  <c r="W42" i="4"/>
  <c r="Y42" i="4" s="1"/>
  <c r="W41" i="4"/>
  <c r="Y41" i="4" s="1"/>
  <c r="W40" i="4"/>
  <c r="W39" i="4"/>
  <c r="W38" i="4"/>
  <c r="Y38" i="4" s="1"/>
  <c r="W37" i="4"/>
  <c r="Y37" i="4" s="1"/>
  <c r="W36" i="4"/>
  <c r="W35" i="4"/>
  <c r="W34" i="4"/>
  <c r="Y34" i="4" s="1"/>
  <c r="W33" i="4"/>
  <c r="W32" i="4"/>
  <c r="W31" i="4"/>
  <c r="W30" i="4"/>
  <c r="Y30" i="4" s="1"/>
  <c r="W29" i="4"/>
  <c r="Y29" i="4" s="1"/>
  <c r="W28" i="4"/>
  <c r="W27" i="4"/>
  <c r="W26" i="4"/>
  <c r="Y26" i="4" s="1"/>
  <c r="W25" i="4"/>
  <c r="Y25" i="4" s="1"/>
  <c r="W24" i="4"/>
  <c r="W23" i="4"/>
  <c r="W22" i="4"/>
  <c r="Y22" i="4" s="1"/>
  <c r="W21" i="4"/>
  <c r="Y21" i="4" s="1"/>
  <c r="Q14" i="4"/>
  <c r="Y33" i="4" l="1"/>
  <c r="Y57" i="4"/>
  <c r="B16" i="3"/>
  <c r="W14" i="4"/>
  <c r="Y23" i="4"/>
  <c r="Y27" i="4"/>
  <c r="Y31" i="4"/>
  <c r="Y35" i="4"/>
  <c r="Y39" i="4"/>
  <c r="Y43" i="4"/>
  <c r="Y47" i="4"/>
  <c r="Y51" i="4"/>
  <c r="Y55" i="4"/>
  <c r="Y59" i="4"/>
  <c r="Y63" i="4"/>
  <c r="Y67" i="4"/>
  <c r="Y71" i="4"/>
  <c r="Y75" i="4"/>
  <c r="Y24" i="4"/>
  <c r="Y28" i="4"/>
  <c r="Y32" i="4"/>
  <c r="Y36" i="4"/>
  <c r="Y40" i="4"/>
  <c r="Y44" i="4"/>
  <c r="Y48" i="4"/>
  <c r="Y52" i="4"/>
  <c r="Y56" i="4"/>
  <c r="Y60" i="4"/>
  <c r="Y64" i="4"/>
  <c r="Y68" i="4"/>
  <c r="Y72" i="4"/>
  <c r="Y76" i="4"/>
  <c r="Y18" i="4" l="1"/>
  <c r="Y16" i="4"/>
  <c r="Y17" i="4"/>
  <c r="Y14" i="4"/>
  <c r="Y15" i="4"/>
  <c r="Y20" i="4" l="1"/>
  <c r="Y19" i="4"/>
  <c r="Y79" i="4" s="1"/>
</calcChain>
</file>

<file path=xl/comments1.xml><?xml version="1.0" encoding="utf-8"?>
<comments xmlns="http://schemas.openxmlformats.org/spreadsheetml/2006/main">
  <authors>
    <author>大見 翔太</author>
    <author>joho</author>
  </authors>
  <commentList>
    <comment ref="C7" authorId="0" shapeId="0">
      <text>
        <r>
          <rPr>
            <b/>
            <sz val="9"/>
            <color indexed="81"/>
            <rFont val="ＭＳ Ｐゴシック"/>
            <family val="3"/>
            <charset val="128"/>
          </rPr>
          <t>その月の開所日数を記載してください。</t>
        </r>
      </text>
    </comment>
    <comment ref="D10" authorId="1" shapeId="0">
      <text>
        <r>
          <rPr>
            <b/>
            <sz val="9"/>
            <color indexed="81"/>
            <rFont val="MS P ゴシック"/>
            <family val="3"/>
            <charset val="128"/>
          </rPr>
          <t>通常は未記入</t>
        </r>
        <r>
          <rPr>
            <sz val="9"/>
            <color indexed="81"/>
            <rFont val="MS P ゴシック"/>
            <family val="3"/>
            <charset val="128"/>
          </rPr>
          <t xml:space="preserve">
</t>
        </r>
      </text>
    </comment>
    <comment ref="E10" authorId="1" shapeId="0">
      <text>
        <r>
          <rPr>
            <sz val="9"/>
            <color indexed="81"/>
            <rFont val="MS P ゴシック"/>
            <family val="3"/>
            <charset val="128"/>
          </rPr>
          <t xml:space="preserve">施設等利用給付の認定種別を入力
</t>
        </r>
      </text>
    </comment>
    <comment ref="K10" authorId="1" shapeId="0">
      <text>
        <r>
          <rPr>
            <b/>
            <sz val="9"/>
            <color indexed="81"/>
            <rFont val="MS P ゴシック"/>
            <family val="3"/>
            <charset val="128"/>
          </rPr>
          <t>園で把握している父母どちらかを記載してください</t>
        </r>
        <r>
          <rPr>
            <sz val="9"/>
            <color indexed="81"/>
            <rFont val="MS P ゴシック"/>
            <family val="3"/>
            <charset val="128"/>
          </rPr>
          <t xml:space="preserve">
</t>
        </r>
      </text>
    </comment>
    <comment ref="P12" authorId="0" shapeId="0">
      <text>
        <r>
          <rPr>
            <b/>
            <sz val="9"/>
            <color indexed="81"/>
            <rFont val="ＭＳ Ｐゴシック"/>
            <family val="3"/>
            <charset val="128"/>
          </rPr>
          <t>実際の預かり保育利用日数を記載してください。</t>
        </r>
      </text>
    </comment>
    <comment ref="T12" authorId="0" shapeId="0">
      <text>
        <r>
          <rPr>
            <b/>
            <sz val="9"/>
            <color indexed="81"/>
            <rFont val="ＭＳ Ｐゴシック"/>
            <family val="3"/>
            <charset val="128"/>
          </rPr>
          <t>その月の領収した預かり保育利用料を記載してください。</t>
        </r>
      </text>
    </comment>
  </commentList>
</comments>
</file>

<file path=xl/comments2.xml><?xml version="1.0" encoding="utf-8"?>
<comments xmlns="http://schemas.openxmlformats.org/spreadsheetml/2006/main">
  <authors>
    <author>joho</author>
  </authors>
  <commentList>
    <comment ref="A3" authorId="0" shapeId="0">
      <text>
        <r>
          <rPr>
            <b/>
            <sz val="9"/>
            <color indexed="81"/>
            <rFont val="MS P ゴシック"/>
            <family val="3"/>
            <charset val="128"/>
          </rPr>
          <t>入力されたデータは
領収書兼提供証明書のページに反映されます</t>
        </r>
      </text>
    </comment>
  </commentList>
</comments>
</file>

<file path=xl/comments3.xml><?xml version="1.0" encoding="utf-8"?>
<comments xmlns="http://schemas.openxmlformats.org/spreadsheetml/2006/main">
  <authors>
    <author>joho</author>
  </authors>
  <commentList>
    <comment ref="AR2" authorId="0" shapeId="0">
      <text>
        <r>
          <rPr>
            <sz val="9"/>
            <color indexed="81"/>
            <rFont val="MS P ゴシック"/>
            <family val="3"/>
            <charset val="128"/>
          </rPr>
          <t xml:space="preserve">認定番号は村で記載しますので記載不要
</t>
        </r>
      </text>
    </comment>
    <comment ref="B5" authorId="0" shapeId="0">
      <text>
        <r>
          <rPr>
            <sz val="9"/>
            <color indexed="81"/>
            <rFont val="MS P ゴシック"/>
            <family val="3"/>
            <charset val="128"/>
          </rPr>
          <t>園で把握している保護者名どちらでも可</t>
        </r>
      </text>
    </comment>
    <comment ref="AR10" authorId="0" shapeId="0">
      <text>
        <r>
          <rPr>
            <sz val="9"/>
            <color indexed="81"/>
            <rFont val="MS P ゴシック"/>
            <family val="3"/>
            <charset val="128"/>
          </rPr>
          <t>未移行幼稚園は法定代理受領分の教育時間の保育料・入園料分は除いた保護者からの実際の領収金額（預かり保育事業分も含む）
認定子ども園は預かり保育事業分のみ</t>
        </r>
      </text>
    </comment>
    <comment ref="B13" authorId="0" shapeId="0">
      <text>
        <r>
          <rPr>
            <sz val="9"/>
            <color indexed="81"/>
            <rFont val="MS P ゴシック"/>
            <family val="3"/>
            <charset val="128"/>
          </rPr>
          <t>未移行幼稚園は■へ変更</t>
        </r>
      </text>
    </comment>
    <comment ref="AS13" authorId="0" shapeId="0">
      <text>
        <r>
          <rPr>
            <sz val="9"/>
            <color indexed="81"/>
            <rFont val="MS P ゴシック"/>
            <family val="3"/>
            <charset val="128"/>
          </rPr>
          <t>未移行園が法定代理受領の場合も利用料と入園料は0円とせず、提供した費用を入力してください。
未移行幼稚園で無償化対象額を上回る利用料を設定している場合も、利用料として金額を入力します。</t>
        </r>
      </text>
    </comment>
  </commentList>
</comments>
</file>

<file path=xl/comments4.xml><?xml version="1.0" encoding="utf-8"?>
<comments xmlns="http://schemas.openxmlformats.org/spreadsheetml/2006/main">
  <authors>
    <author>joho</author>
  </authors>
  <commentList>
    <comment ref="J7" authorId="0" shapeId="0">
      <text>
        <r>
          <rPr>
            <b/>
            <sz val="9"/>
            <color indexed="81"/>
            <rFont val="MS P ゴシック"/>
            <family val="3"/>
            <charset val="128"/>
          </rPr>
          <t>その月の開所日数を記載してください。</t>
        </r>
      </text>
    </comment>
    <comment ref="D10" authorId="0" shapeId="0">
      <text>
        <r>
          <rPr>
            <b/>
            <sz val="9"/>
            <color indexed="81"/>
            <rFont val="MS P ゴシック"/>
            <family val="3"/>
            <charset val="128"/>
          </rPr>
          <t>通常は未記入</t>
        </r>
      </text>
    </comment>
    <comment ref="K10" authorId="0" shapeId="0">
      <text>
        <r>
          <rPr>
            <b/>
            <sz val="9"/>
            <color indexed="81"/>
            <rFont val="MS P ゴシック"/>
            <family val="3"/>
            <charset val="128"/>
          </rPr>
          <t xml:space="preserve">園が把握している父母どちらかを記載してください
</t>
        </r>
      </text>
    </comment>
    <comment ref="P12" authorId="0" shapeId="0">
      <text>
        <r>
          <rPr>
            <b/>
            <sz val="9"/>
            <color indexed="81"/>
            <rFont val="MS P ゴシック"/>
            <family val="3"/>
            <charset val="128"/>
          </rPr>
          <t>実際の預かり保育利用日数を記載してください。</t>
        </r>
      </text>
    </comment>
    <comment ref="T12" authorId="0" shapeId="0">
      <text>
        <r>
          <rPr>
            <b/>
            <sz val="9"/>
            <color indexed="81"/>
            <rFont val="MS P ゴシック"/>
            <family val="3"/>
            <charset val="128"/>
          </rPr>
          <t>その月の領収した預かり保育利用料を記載してください。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joho</author>
  </authors>
  <commentList>
    <comment ref="A3" authorId="0" shapeId="0">
      <text>
        <r>
          <rPr>
            <sz val="9"/>
            <color indexed="81"/>
            <rFont val="MS P ゴシック"/>
            <family val="3"/>
            <charset val="128"/>
          </rPr>
          <t xml:space="preserve">入力されたデータは
領収書兼提供証明書のページに反映されます
</t>
        </r>
      </text>
    </comment>
  </commentList>
</comments>
</file>

<file path=xl/comments6.xml><?xml version="1.0" encoding="utf-8"?>
<comments xmlns="http://schemas.openxmlformats.org/spreadsheetml/2006/main">
  <authors>
    <author>joho</author>
  </authors>
  <commentList>
    <comment ref="AR2" authorId="0" shapeId="0">
      <text>
        <r>
          <rPr>
            <sz val="9"/>
            <color indexed="81"/>
            <rFont val="MS P ゴシック"/>
            <family val="3"/>
            <charset val="128"/>
          </rPr>
          <t>認定番号は村で記載しますので記載不要</t>
        </r>
      </text>
    </comment>
    <comment ref="B5" authorId="0" shapeId="0">
      <text>
        <r>
          <rPr>
            <sz val="9"/>
            <color indexed="81"/>
            <rFont val="MS P ゴシック"/>
            <family val="3"/>
            <charset val="128"/>
          </rPr>
          <t>園で把握している保護者名どちらでも可</t>
        </r>
      </text>
    </comment>
  </commentList>
</comments>
</file>

<file path=xl/sharedStrings.xml><?xml version="1.0" encoding="utf-8"?>
<sst xmlns="http://schemas.openxmlformats.org/spreadsheetml/2006/main" count="438" uniqueCount="144">
  <si>
    <t>円</t>
    <rPh sb="0" eb="1">
      <t>エン</t>
    </rPh>
    <phoneticPr fontId="8"/>
  </si>
  <si>
    <t>□</t>
    <phoneticPr fontId="8"/>
  </si>
  <si>
    <t>□</t>
    <phoneticPr fontId="8"/>
  </si>
  <si>
    <r>
      <rPr>
        <sz val="9"/>
        <color theme="1"/>
        <rFont val="ＭＳ 明朝"/>
        <family val="1"/>
        <charset val="128"/>
      </rPr>
      <t>認定番号</t>
    </r>
    <r>
      <rPr>
        <sz val="11"/>
        <color theme="1"/>
        <rFont val="ＭＳ 明朝"/>
        <family val="1"/>
        <charset val="128"/>
      </rPr>
      <t xml:space="preserve">
</t>
    </r>
    <r>
      <rPr>
        <sz val="7"/>
        <color theme="1"/>
        <rFont val="ＭＳ 明朝"/>
        <family val="1"/>
        <charset val="128"/>
      </rPr>
      <t>※保護者記入</t>
    </r>
    <rPh sb="0" eb="2">
      <t>ニンテイ</t>
    </rPh>
    <rPh sb="2" eb="4">
      <t>バンゴウ</t>
    </rPh>
    <rPh sb="6" eb="9">
      <t>ホゴシャ</t>
    </rPh>
    <rPh sb="9" eb="11">
      <t>キニュウ</t>
    </rPh>
    <phoneticPr fontId="8"/>
  </si>
  <si>
    <t>領収書兼特定子ども・子育て支援提供証明書</t>
    <rPh sb="0" eb="3">
      <t>リョウシュウショ</t>
    </rPh>
    <rPh sb="3" eb="4">
      <t>ケン</t>
    </rPh>
    <rPh sb="4" eb="6">
      <t>トクテイ</t>
    </rPh>
    <rPh sb="6" eb="7">
      <t>コ</t>
    </rPh>
    <rPh sb="10" eb="12">
      <t>コソダ</t>
    </rPh>
    <rPh sb="13" eb="15">
      <t>シエン</t>
    </rPh>
    <rPh sb="15" eb="17">
      <t>テイキョウ</t>
    </rPh>
    <rPh sb="17" eb="20">
      <t>ショウメイショ</t>
    </rPh>
    <phoneticPr fontId="8"/>
  </si>
  <si>
    <t>認定
保護者</t>
    <rPh sb="0" eb="2">
      <t>ニンテイ</t>
    </rPh>
    <rPh sb="3" eb="6">
      <t>ホゴシャ</t>
    </rPh>
    <phoneticPr fontId="17"/>
  </si>
  <si>
    <t>フリガナ</t>
    <phoneticPr fontId="17"/>
  </si>
  <si>
    <t>認定子ども
との続柄</t>
    <rPh sb="0" eb="2">
      <t>ニンテイ</t>
    </rPh>
    <rPh sb="2" eb="3">
      <t>コ</t>
    </rPh>
    <rPh sb="8" eb="10">
      <t>ツヅキガラ</t>
    </rPh>
    <phoneticPr fontId="17"/>
  </si>
  <si>
    <t>認定
子ども</t>
    <rPh sb="0" eb="2">
      <t>ニンテイ</t>
    </rPh>
    <rPh sb="3" eb="4">
      <t>コ</t>
    </rPh>
    <phoneticPr fontId="17"/>
  </si>
  <si>
    <t>フリガナ</t>
    <phoneticPr fontId="17"/>
  </si>
  <si>
    <t>氏　名</t>
    <rPh sb="0" eb="1">
      <t>シ</t>
    </rPh>
    <rPh sb="2" eb="3">
      <t>メイ</t>
    </rPh>
    <phoneticPr fontId="17"/>
  </si>
  <si>
    <t>第２号</t>
    <rPh sb="0" eb="1">
      <t>ダイ</t>
    </rPh>
    <rPh sb="2" eb="3">
      <t>ゴウ</t>
    </rPh>
    <phoneticPr fontId="17"/>
  </si>
  <si>
    <t>第３号</t>
    <rPh sb="0" eb="1">
      <t>ダイ</t>
    </rPh>
    <rPh sb="2" eb="3">
      <t>ゴウ</t>
    </rPh>
    <phoneticPr fontId="17"/>
  </si>
  <si>
    <t>認定有効期間中の領収金額</t>
    <rPh sb="0" eb="2">
      <t>ニンテイ</t>
    </rPh>
    <rPh sb="2" eb="4">
      <t>ユウコウ</t>
    </rPh>
    <rPh sb="4" eb="7">
      <t>キカンチュウ</t>
    </rPh>
    <rPh sb="8" eb="10">
      <t>リョウシュウ</t>
    </rPh>
    <rPh sb="10" eb="12">
      <t>キンガク</t>
    </rPh>
    <phoneticPr fontId="8"/>
  </si>
  <si>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8"/>
  </si>
  <si>
    <t>認定の有効期間中に提供した日
（預かり保育は提供日数も記載）
※実際の利用日を含む「提供期間」を記入</t>
    <rPh sb="0" eb="2">
      <t>ニンテイ</t>
    </rPh>
    <rPh sb="3" eb="5">
      <t>ユウコウ</t>
    </rPh>
    <rPh sb="5" eb="7">
      <t>キカン</t>
    </rPh>
    <rPh sb="7" eb="8">
      <t>チュウ</t>
    </rPh>
    <rPh sb="9" eb="11">
      <t>テイキョウ</t>
    </rPh>
    <rPh sb="13" eb="14">
      <t>ヒ</t>
    </rPh>
    <rPh sb="16" eb="17">
      <t>アズ</t>
    </rPh>
    <rPh sb="19" eb="21">
      <t>ホイク</t>
    </rPh>
    <rPh sb="22" eb="24">
      <t>テイキョウ</t>
    </rPh>
    <rPh sb="24" eb="26">
      <t>ニッスウ</t>
    </rPh>
    <rPh sb="27" eb="29">
      <t>キサイ</t>
    </rPh>
    <rPh sb="32" eb="34">
      <t>ジッサイ</t>
    </rPh>
    <rPh sb="35" eb="37">
      <t>リヨウ</t>
    </rPh>
    <rPh sb="37" eb="38">
      <t>ビ</t>
    </rPh>
    <rPh sb="39" eb="40">
      <t>フク</t>
    </rPh>
    <rPh sb="42" eb="44">
      <t>テイキョウ</t>
    </rPh>
    <rPh sb="44" eb="46">
      <t>キカン</t>
    </rPh>
    <rPh sb="48" eb="50">
      <t>キニュウ</t>
    </rPh>
    <phoneticPr fontId="8"/>
  </si>
  <si>
    <t>提供時間帯※１</t>
    <rPh sb="0" eb="2">
      <t>テイキョウ</t>
    </rPh>
    <rPh sb="2" eb="4">
      <t>ジカン</t>
    </rPh>
    <rPh sb="4" eb="5">
      <t>タイ</t>
    </rPh>
    <phoneticPr fontId="17"/>
  </si>
  <si>
    <r>
      <t xml:space="preserve">認定の有効期間中の費用※２
（利用料及び保育料）
</t>
    </r>
    <r>
      <rPr>
        <b/>
        <u/>
        <sz val="14"/>
        <color theme="1"/>
        <rFont val="ＭＳ ゴシック"/>
        <family val="3"/>
        <charset val="128"/>
      </rPr>
      <t>無償化対象</t>
    </r>
    <rPh sb="0" eb="2">
      <t>ニンテイ</t>
    </rPh>
    <rPh sb="3" eb="5">
      <t>ユウコウ</t>
    </rPh>
    <rPh sb="5" eb="7">
      <t>キカン</t>
    </rPh>
    <rPh sb="7" eb="8">
      <t>チュウ</t>
    </rPh>
    <rPh sb="9" eb="11">
      <t>ヒヨウ</t>
    </rPh>
    <rPh sb="15" eb="18">
      <t>リヨウリョウ</t>
    </rPh>
    <rPh sb="18" eb="19">
      <t>オヨ</t>
    </rPh>
    <rPh sb="20" eb="23">
      <t>ホイクリョウ</t>
    </rPh>
    <rPh sb="25" eb="28">
      <t>ムショウカ</t>
    </rPh>
    <rPh sb="28" eb="30">
      <t>タイショウ</t>
    </rPh>
    <phoneticPr fontId="17"/>
  </si>
  <si>
    <r>
      <t xml:space="preserve">利用料以外の
徴収金額※３
（特定費用）
</t>
    </r>
    <r>
      <rPr>
        <b/>
        <u/>
        <sz val="12"/>
        <color theme="1"/>
        <rFont val="ＭＳ ゴシック"/>
        <family val="3"/>
        <charset val="128"/>
      </rPr>
      <t>無償化対象外</t>
    </r>
    <rPh sb="0" eb="3">
      <t>リヨウリョウ</t>
    </rPh>
    <rPh sb="3" eb="5">
      <t>イガイ</t>
    </rPh>
    <rPh sb="7" eb="9">
      <t>チョウシュウ</t>
    </rPh>
    <rPh sb="9" eb="11">
      <t>キンガク</t>
    </rPh>
    <rPh sb="15" eb="17">
      <t>トクテイ</t>
    </rPh>
    <rPh sb="17" eb="19">
      <t>ヒヨウ</t>
    </rPh>
    <rPh sb="21" eb="24">
      <t>ムショウカ</t>
    </rPh>
    <rPh sb="24" eb="27">
      <t>タイショウガイ</t>
    </rPh>
    <phoneticPr fontId="8"/>
  </si>
  <si>
    <t>幼児教育(認定こども園・幼稚園・特別支援学校)</t>
    <rPh sb="0" eb="2">
      <t>ヨウジ</t>
    </rPh>
    <rPh sb="2" eb="4">
      <t>キョウイク</t>
    </rPh>
    <rPh sb="5" eb="7">
      <t>ニンテイ</t>
    </rPh>
    <rPh sb="10" eb="11">
      <t>エン</t>
    </rPh>
    <rPh sb="12" eb="15">
      <t>ヨウチエン</t>
    </rPh>
    <rPh sb="16" eb="18">
      <t>トクベツ</t>
    </rPh>
    <rPh sb="18" eb="20">
      <t>シエン</t>
    </rPh>
    <rPh sb="20" eb="22">
      <t>ガッコウ</t>
    </rPh>
    <phoneticPr fontId="8"/>
  </si>
  <si>
    <t>日</t>
    <rPh sb="0" eb="1">
      <t>ヒ</t>
    </rPh>
    <phoneticPr fontId="8"/>
  </si>
  <si>
    <t>～</t>
    <phoneticPr fontId="8"/>
  </si>
  <si>
    <t>：</t>
    <phoneticPr fontId="8"/>
  </si>
  <si>
    <t>利用料</t>
    <rPh sb="0" eb="3">
      <t>リヨウリョウ</t>
    </rPh>
    <phoneticPr fontId="8"/>
  </si>
  <si>
    <t>入園料</t>
    <rPh sb="0" eb="3">
      <t>ニュウエンリョウ</t>
    </rPh>
    <phoneticPr fontId="8"/>
  </si>
  <si>
    <t>～</t>
    <phoneticPr fontId="8"/>
  </si>
  <si>
    <t>～</t>
    <phoneticPr fontId="8"/>
  </si>
  <si>
    <t>（</t>
    <phoneticPr fontId="8"/>
  </si>
  <si>
    <t>）</t>
    <phoneticPr fontId="8"/>
  </si>
  <si>
    <t>一時預かり事業</t>
    <rPh sb="0" eb="2">
      <t>イチジ</t>
    </rPh>
    <rPh sb="2" eb="3">
      <t>アズ</t>
    </rPh>
    <rPh sb="5" eb="7">
      <t>ジギョウ</t>
    </rPh>
    <phoneticPr fontId="8"/>
  </si>
  <si>
    <t>：</t>
    <phoneticPr fontId="8"/>
  </si>
  <si>
    <t>※１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8"/>
  </si>
  <si>
    <t>※２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8"/>
  </si>
  <si>
    <t>※３　日用品、文房具、行事参加費、食材料費、通園送迎費等実費徴収となるもの</t>
    <rPh sb="3" eb="6">
      <t>ニチヨウヒン</t>
    </rPh>
    <rPh sb="7" eb="10">
      <t>ブンボウグ</t>
    </rPh>
    <rPh sb="11" eb="13">
      <t>ギョウジ</t>
    </rPh>
    <rPh sb="13" eb="16">
      <t>サンカヒ</t>
    </rPh>
    <rPh sb="17" eb="18">
      <t>ショク</t>
    </rPh>
    <rPh sb="18" eb="21">
      <t>ザイリョウヒ</t>
    </rPh>
    <rPh sb="22" eb="24">
      <t>ツウエン</t>
    </rPh>
    <rPh sb="24" eb="26">
      <t>ソウゲイ</t>
    </rPh>
    <rPh sb="26" eb="27">
      <t>ヒ</t>
    </rPh>
    <rPh sb="27" eb="28">
      <t>トウ</t>
    </rPh>
    <rPh sb="28" eb="30">
      <t>ジッピ</t>
    </rPh>
    <rPh sb="30" eb="32">
      <t>チョウシュウ</t>
    </rPh>
    <phoneticPr fontId="8"/>
  </si>
  <si>
    <t>　上記のとおり特定子ども・子育て支援利用料を領収するとともに、認定子どもに対し、特定子ども・子育て支援を提供したことを証明します。</t>
    <rPh sb="1" eb="3">
      <t>ジョウキ</t>
    </rPh>
    <rPh sb="7" eb="9">
      <t>トクテイ</t>
    </rPh>
    <rPh sb="9" eb="10">
      <t>コ</t>
    </rPh>
    <rPh sb="13" eb="15">
      <t>コソダ</t>
    </rPh>
    <rPh sb="16" eb="18">
      <t>シエン</t>
    </rPh>
    <rPh sb="18" eb="21">
      <t>リヨウリョウ</t>
    </rPh>
    <rPh sb="22" eb="24">
      <t>リョウシュウ</t>
    </rPh>
    <rPh sb="31" eb="33">
      <t>ニンテイ</t>
    </rPh>
    <rPh sb="33" eb="34">
      <t>コ</t>
    </rPh>
    <rPh sb="37" eb="38">
      <t>タイ</t>
    </rPh>
    <rPh sb="40" eb="42">
      <t>トクテイ</t>
    </rPh>
    <rPh sb="42" eb="43">
      <t>コ</t>
    </rPh>
    <rPh sb="46" eb="48">
      <t>コソダ</t>
    </rPh>
    <rPh sb="49" eb="51">
      <t>シエン</t>
    </rPh>
    <rPh sb="52" eb="54">
      <t>テイキョウ</t>
    </rPh>
    <rPh sb="59" eb="61">
      <t>ショウメイ</t>
    </rPh>
    <phoneticPr fontId="17"/>
  </si>
  <si>
    <t>　　　年　　　月　　　日</t>
    <rPh sb="3" eb="4">
      <t>ネン</t>
    </rPh>
    <rPh sb="7" eb="8">
      <t>ガツ</t>
    </rPh>
    <rPh sb="11" eb="12">
      <t>ニチ</t>
    </rPh>
    <phoneticPr fontId="17"/>
  </si>
  <si>
    <t>月の日数</t>
    <rPh sb="0" eb="1">
      <t>つき</t>
    </rPh>
    <rPh sb="2" eb="4">
      <t>にっすう</t>
    </rPh>
    <phoneticPr fontId="5" type="Hiragana"/>
  </si>
  <si>
    <t>開所日数</t>
    <rPh sb="0" eb="2">
      <t>かいしょ</t>
    </rPh>
    <rPh sb="2" eb="4">
      <t>にっすう</t>
    </rPh>
    <phoneticPr fontId="5" type="Hiragana"/>
  </si>
  <si>
    <t>№</t>
  </si>
  <si>
    <t>認定子ども</t>
    <rPh sb="0" eb="2">
      <t>にんてい</t>
    </rPh>
    <rPh sb="2" eb="3">
      <t>こ</t>
    </rPh>
    <phoneticPr fontId="5" type="Hiragana"/>
  </si>
  <si>
    <t>認定番号</t>
    <rPh sb="0" eb="2">
      <t>ニンテイ</t>
    </rPh>
    <rPh sb="2" eb="4">
      <t>バンゴウ</t>
    </rPh>
    <phoneticPr fontId="26"/>
  </si>
  <si>
    <t>認定
種別</t>
    <rPh sb="0" eb="2">
      <t>にんてい</t>
    </rPh>
    <rPh sb="3" eb="5">
      <t>しゅべつ</t>
    </rPh>
    <phoneticPr fontId="5" type="Hiragana"/>
  </si>
  <si>
    <t>生年月日</t>
    <rPh sb="0" eb="2">
      <t>せいねん</t>
    </rPh>
    <rPh sb="2" eb="4">
      <t>がっぴ</t>
    </rPh>
    <phoneticPr fontId="5" type="Hiragana"/>
  </si>
  <si>
    <t>入園
年月日</t>
    <rPh sb="0" eb="2">
      <t>にゅうえん</t>
    </rPh>
    <rPh sb="3" eb="6">
      <t>ねんがっぴ</t>
    </rPh>
    <phoneticPr fontId="5" type="Hiragana"/>
  </si>
  <si>
    <t>当月における
異動事由</t>
    <rPh sb="0" eb="2">
      <t>とうげつ</t>
    </rPh>
    <rPh sb="7" eb="9">
      <t>いどう</t>
    </rPh>
    <rPh sb="9" eb="11">
      <t>じゆう</t>
    </rPh>
    <phoneticPr fontId="5" type="Hiragana"/>
  </si>
  <si>
    <t>提供日数等</t>
    <rPh sb="0" eb="2">
      <t>ていきょう</t>
    </rPh>
    <rPh sb="2" eb="4">
      <t>にっすう</t>
    </rPh>
    <rPh sb="4" eb="5">
      <t>とう</t>
    </rPh>
    <phoneticPr fontId="5" type="Hiragana"/>
  </si>
  <si>
    <t>提供した日</t>
    <rPh sb="0" eb="2">
      <t>ていきょう</t>
    </rPh>
    <rPh sb="4" eb="5">
      <t>ひ</t>
    </rPh>
    <phoneticPr fontId="5" type="Hiragana"/>
  </si>
  <si>
    <t>提供時間帯</t>
    <rPh sb="0" eb="2">
      <t>ていきょう</t>
    </rPh>
    <rPh sb="2" eb="5">
      <t>じかんたい</t>
    </rPh>
    <phoneticPr fontId="5" type="Hiragana"/>
  </si>
  <si>
    <t>上限額</t>
    <rPh sb="0" eb="3">
      <t>じょうげんがく</t>
    </rPh>
    <phoneticPr fontId="5" type="Hiragana"/>
  </si>
  <si>
    <t>請求額</t>
    <rPh sb="0" eb="3">
      <t>せいきゅうがく</t>
    </rPh>
    <phoneticPr fontId="5" type="Hiragana"/>
  </si>
  <si>
    <t>氏名</t>
    <rPh sb="0" eb="2">
      <t>しめい</t>
    </rPh>
    <phoneticPr fontId="5" type="Hiragana"/>
  </si>
  <si>
    <t>フリガナ</t>
    <phoneticPr fontId="5" type="Hiragana"/>
  </si>
  <si>
    <t>年</t>
    <rPh sb="0" eb="1">
      <t>ねん</t>
    </rPh>
    <phoneticPr fontId="5" type="Hiragana"/>
  </si>
  <si>
    <t>月</t>
    <rPh sb="0" eb="1">
      <t>つき</t>
    </rPh>
    <phoneticPr fontId="5" type="Hiragana"/>
  </si>
  <si>
    <t>日</t>
    <rPh sb="0" eb="1">
      <t>ひ</t>
    </rPh>
    <phoneticPr fontId="5" type="Hiragana"/>
  </si>
  <si>
    <t>始</t>
    <rPh sb="0" eb="1">
      <t>はじ</t>
    </rPh>
    <phoneticPr fontId="5" type="Hiragana"/>
  </si>
  <si>
    <t>終</t>
    <rPh sb="0" eb="1">
      <t>お</t>
    </rPh>
    <phoneticPr fontId="5" type="Hiragana"/>
  </si>
  <si>
    <t>提供
日数</t>
    <rPh sb="0" eb="2">
      <t>ていきょう</t>
    </rPh>
    <rPh sb="3" eb="5">
      <t>にっすう</t>
    </rPh>
    <phoneticPr fontId="5" type="Hiragana"/>
  </si>
  <si>
    <t>開園日数</t>
    <rPh sb="0" eb="2">
      <t>かいえん</t>
    </rPh>
    <rPh sb="2" eb="4">
      <t>にっすう</t>
    </rPh>
    <phoneticPr fontId="5" type="Hiragana"/>
  </si>
  <si>
    <t>保育料</t>
    <rPh sb="0" eb="3">
      <t>ほいくりょう</t>
    </rPh>
    <phoneticPr fontId="5" type="Hiragana"/>
  </si>
  <si>
    <t>計</t>
    <rPh sb="0" eb="1">
      <t>けい</t>
    </rPh>
    <phoneticPr fontId="5" type="Hiragana"/>
  </si>
  <si>
    <t>1</t>
  </si>
  <si>
    <t>14:00</t>
  </si>
  <si>
    <t>入園</t>
    <rPh sb="0" eb="2">
      <t>にゅうえん</t>
    </rPh>
    <phoneticPr fontId="5" type="Hiragana"/>
  </si>
  <si>
    <t>退園</t>
    <rPh sb="0" eb="2">
      <t>たいえん</t>
    </rPh>
    <phoneticPr fontId="5" type="Hiragana"/>
  </si>
  <si>
    <t>休学</t>
    <rPh sb="0" eb="2">
      <t>きゅうがく</t>
    </rPh>
    <phoneticPr fontId="5" type="Hiragana"/>
  </si>
  <si>
    <t>復学</t>
    <rPh sb="0" eb="2">
      <t>ふくがく</t>
    </rPh>
    <phoneticPr fontId="5" type="Hiragana"/>
  </si>
  <si>
    <t>転出(継続利用)</t>
    <rPh sb="0" eb="2">
      <t>てんしゅつ</t>
    </rPh>
    <rPh sb="3" eb="5">
      <t>けいぞく</t>
    </rPh>
    <rPh sb="5" eb="7">
      <t>りよう</t>
    </rPh>
    <phoneticPr fontId="5" type="Hiragana"/>
  </si>
  <si>
    <t>転入(継続利用)</t>
    <rPh sb="0" eb="2">
      <t>てんにゅう</t>
    </rPh>
    <rPh sb="3" eb="5">
      <t>けいぞく</t>
    </rPh>
    <rPh sb="5" eb="7">
      <t>りよう</t>
    </rPh>
    <phoneticPr fontId="5" type="Hiragana"/>
  </si>
  <si>
    <t>合　計</t>
    <rPh sb="0" eb="1">
      <t>あ</t>
    </rPh>
    <rPh sb="2" eb="3">
      <t>けい</t>
    </rPh>
    <phoneticPr fontId="5"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</si>
  <si>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5" type="Hiragana"/>
  </si>
  <si>
    <t>年　　　　月　　　　日</t>
    <rPh sb="0" eb="1">
      <t>ネン</t>
    </rPh>
    <rPh sb="5" eb="6">
      <t>ガツ</t>
    </rPh>
    <rPh sb="10" eb="11">
      <t>ヒ</t>
    </rPh>
    <phoneticPr fontId="26"/>
  </si>
  <si>
    <t>←数字入力</t>
    <rPh sb="1" eb="3">
      <t>スウジ</t>
    </rPh>
    <rPh sb="3" eb="5">
      <t>ニュウリョク</t>
    </rPh>
    <phoneticPr fontId="4"/>
  </si>
  <si>
    <t>円</t>
    <rPh sb="0" eb="1">
      <t>エン</t>
    </rPh>
    <phoneticPr fontId="4"/>
  </si>
  <si>
    <t>総額</t>
    <rPh sb="0" eb="2">
      <t>ソウガク</t>
    </rPh>
    <phoneticPr fontId="4"/>
  </si>
  <si>
    <t>預かり保育事業</t>
    <rPh sb="0" eb="1">
      <t>アズ</t>
    </rPh>
    <rPh sb="3" eb="5">
      <t>ホイク</t>
    </rPh>
    <rPh sb="5" eb="7">
      <t>ジギョウ</t>
    </rPh>
    <phoneticPr fontId="4"/>
  </si>
  <si>
    <t>設定料金</t>
    <rPh sb="0" eb="2">
      <t>セッテイ</t>
    </rPh>
    <rPh sb="2" eb="4">
      <t>リョウキン</t>
    </rPh>
    <phoneticPr fontId="4"/>
  </si>
  <si>
    <t>支払額（月額換算額)</t>
    <rPh sb="0" eb="2">
      <t>シハライ</t>
    </rPh>
    <rPh sb="2" eb="3">
      <t>ガク</t>
    </rPh>
    <rPh sb="4" eb="6">
      <t>ゲツガク</t>
    </rPh>
    <rPh sb="6" eb="8">
      <t>カンサン</t>
    </rPh>
    <rPh sb="8" eb="9">
      <t>ガク</t>
    </rPh>
    <phoneticPr fontId="4"/>
  </si>
  <si>
    <t>施設等利用費の算定（単位：円）</t>
    <rPh sb="0" eb="2">
      <t>シセツ</t>
    </rPh>
    <rPh sb="2" eb="3">
      <t>トウ</t>
    </rPh>
    <rPh sb="3" eb="5">
      <t>リヨウ</t>
    </rPh>
    <rPh sb="5" eb="6">
      <t>ヒ</t>
    </rPh>
    <rPh sb="7" eb="9">
      <t>サンテイ</t>
    </rPh>
    <rPh sb="10" eb="12">
      <t>タンイ</t>
    </rPh>
    <rPh sb="13" eb="14">
      <t>エン</t>
    </rPh>
    <phoneticPr fontId="4"/>
  </si>
  <si>
    <t>14:00</t>
    <phoneticPr fontId="4"/>
  </si>
  <si>
    <t>18:00</t>
  </si>
  <si>
    <t>18:00</t>
    <phoneticPr fontId="4"/>
  </si>
  <si>
    <t>給食費</t>
    <rPh sb="0" eb="3">
      <t>キュウショクヒ</t>
    </rPh>
    <phoneticPr fontId="4"/>
  </si>
  <si>
    <t>副食費</t>
    <rPh sb="0" eb="3">
      <t>フクショクヒ</t>
    </rPh>
    <phoneticPr fontId="4"/>
  </si>
  <si>
    <t>円</t>
    <rPh sb="0" eb="1">
      <t>エン</t>
    </rPh>
    <phoneticPr fontId="4"/>
  </si>
  <si>
    <t>□</t>
    <phoneticPr fontId="4"/>
  </si>
  <si>
    <t>円</t>
    <rPh sb="0" eb="1">
      <t>エン</t>
    </rPh>
    <phoneticPr fontId="4"/>
  </si>
  <si>
    <t>預かり保育事業請求額内訳書</t>
    <rPh sb="0" eb="1">
      <t>あず</t>
    </rPh>
    <rPh sb="3" eb="5">
      <t>ほいく</t>
    </rPh>
    <rPh sb="5" eb="7">
      <t>じぎょう</t>
    </rPh>
    <rPh sb="7" eb="9">
      <t>せいきゅう</t>
    </rPh>
    <rPh sb="9" eb="10">
      <t>がく</t>
    </rPh>
    <rPh sb="10" eb="13">
      <t>うちわけしょ</t>
    </rPh>
    <phoneticPr fontId="5" type="Hiragana"/>
  </si>
  <si>
    <t>無償化対象外</t>
    <rPh sb="0" eb="3">
      <t>ムショウカ</t>
    </rPh>
    <rPh sb="3" eb="6">
      <t>タイショウガイ</t>
    </rPh>
    <phoneticPr fontId="4"/>
  </si>
  <si>
    <t>おやつ代など</t>
    <rPh sb="3" eb="4">
      <t>ダイ</t>
    </rPh>
    <phoneticPr fontId="4"/>
  </si>
  <si>
    <t>開所日数</t>
    <rPh sb="0" eb="2">
      <t>カイショ</t>
    </rPh>
    <rPh sb="2" eb="4">
      <t>ニッスウ</t>
    </rPh>
    <phoneticPr fontId="4"/>
  </si>
  <si>
    <t>月の日数</t>
    <rPh sb="0" eb="1">
      <t>ツキ</t>
    </rPh>
    <rPh sb="2" eb="4">
      <t>ニッスウ</t>
    </rPh>
    <phoneticPr fontId="4"/>
  </si>
  <si>
    <t>中城　太郎</t>
    <rPh sb="0" eb="2">
      <t>ナカグスク</t>
    </rPh>
    <rPh sb="3" eb="5">
      <t>タロウ</t>
    </rPh>
    <phoneticPr fontId="4"/>
  </si>
  <si>
    <t>ナカグスク　タロウ</t>
    <phoneticPr fontId="4"/>
  </si>
  <si>
    <t>法第30条の４の認定種別</t>
    <phoneticPr fontId="8"/>
  </si>
  <si>
    <t>法第30条の４の認定種別</t>
    <phoneticPr fontId="4"/>
  </si>
  <si>
    <r>
      <t>預かり保育事業</t>
    </r>
    <r>
      <rPr>
        <sz val="12"/>
        <color rgb="FFFF0000"/>
        <rFont val="ＭＳ ゴシック"/>
        <family val="3"/>
        <charset val="128"/>
      </rPr>
      <t>　10月</t>
    </r>
    <rPh sb="0" eb="1">
      <t>アズ</t>
    </rPh>
    <rPh sb="3" eb="5">
      <t>ホイク</t>
    </rPh>
    <rPh sb="5" eb="7">
      <t>ジギョウ</t>
    </rPh>
    <rPh sb="10" eb="11">
      <t>ガツ</t>
    </rPh>
    <phoneticPr fontId="8"/>
  </si>
  <si>
    <r>
      <t>預かり保育事業　</t>
    </r>
    <r>
      <rPr>
        <sz val="12"/>
        <color rgb="FFFF0000"/>
        <rFont val="ＭＳ ゴシック"/>
        <family val="3"/>
        <charset val="128"/>
      </rPr>
      <t>11月</t>
    </r>
    <rPh sb="0" eb="1">
      <t>アズ</t>
    </rPh>
    <rPh sb="3" eb="5">
      <t>ホイク</t>
    </rPh>
    <rPh sb="5" eb="7">
      <t>ジギョウ</t>
    </rPh>
    <rPh sb="10" eb="11">
      <t>ガツ</t>
    </rPh>
    <phoneticPr fontId="8"/>
  </si>
  <si>
    <r>
      <t>預かり保育事業　</t>
    </r>
    <r>
      <rPr>
        <sz val="12"/>
        <color rgb="FFFF0000"/>
        <rFont val="ＭＳ ゴシック"/>
        <family val="3"/>
        <charset val="128"/>
      </rPr>
      <t>12月</t>
    </r>
    <rPh sb="0" eb="1">
      <t>アズ</t>
    </rPh>
    <rPh sb="3" eb="5">
      <t>ホイク</t>
    </rPh>
    <rPh sb="5" eb="7">
      <t>ジギョウ</t>
    </rPh>
    <rPh sb="10" eb="11">
      <t>ガツ</t>
    </rPh>
    <phoneticPr fontId="8"/>
  </si>
  <si>
    <r>
      <t>ただし,特定子ども・子育て支援利用料【</t>
    </r>
    <r>
      <rPr>
        <sz val="14"/>
        <color rgb="FFFF0000"/>
        <rFont val="ＭＳ 明朝"/>
        <family val="1"/>
        <charset val="128"/>
      </rPr>
      <t>令和元年 10月分</t>
    </r>
    <r>
      <rPr>
        <sz val="14"/>
        <color theme="1"/>
        <rFont val="ＭＳ 明朝"/>
        <family val="1"/>
        <charset val="128"/>
      </rPr>
      <t>】として</t>
    </r>
    <rPh sb="19" eb="21">
      <t>レイワ</t>
    </rPh>
    <rPh sb="21" eb="22">
      <t>ガン</t>
    </rPh>
    <rPh sb="26" eb="27">
      <t>ガツ</t>
    </rPh>
    <phoneticPr fontId="4"/>
  </si>
  <si>
    <r>
      <t>ただし,特定子ども・子育て支援利用料【</t>
    </r>
    <r>
      <rPr>
        <sz val="14"/>
        <color rgb="FFFF0000"/>
        <rFont val="ＭＳ 明朝"/>
        <family val="1"/>
        <charset val="128"/>
      </rPr>
      <t>令和元年10月～12月分</t>
    </r>
    <r>
      <rPr>
        <sz val="14"/>
        <color theme="1"/>
        <rFont val="ＭＳ 明朝"/>
        <family val="1"/>
        <charset val="128"/>
      </rPr>
      <t>】として</t>
    </r>
    <rPh sb="19" eb="21">
      <t>レイワ</t>
    </rPh>
    <rPh sb="21" eb="22">
      <t>ガン</t>
    </rPh>
    <rPh sb="25" eb="26">
      <t>ガツ</t>
    </rPh>
    <phoneticPr fontId="4"/>
  </si>
  <si>
    <t>【預かり保育事業様式2】</t>
    <rPh sb="1" eb="2">
      <t>アズ</t>
    </rPh>
    <rPh sb="4" eb="6">
      <t>ホイク</t>
    </rPh>
    <rPh sb="6" eb="8">
      <t>ジギョウ</t>
    </rPh>
    <rPh sb="8" eb="10">
      <t>ヨウシキ</t>
    </rPh>
    <phoneticPr fontId="4"/>
  </si>
  <si>
    <t>【預かり保育事業様式1】</t>
    <phoneticPr fontId="8"/>
  </si>
  <si>
    <t>中城　花子</t>
    <rPh sb="0" eb="2">
      <t>ナカグスク</t>
    </rPh>
    <rPh sb="3" eb="5">
      <t>ハナコ</t>
    </rPh>
    <phoneticPr fontId="4"/>
  </si>
  <si>
    <t>12:15</t>
    <phoneticPr fontId="4"/>
  </si>
  <si>
    <t>月</t>
    <rPh sb="0" eb="1">
      <t>ツキ</t>
    </rPh>
    <phoneticPr fontId="4"/>
  </si>
  <si>
    <t>始</t>
    <rPh sb="0" eb="1">
      <t>ハジ</t>
    </rPh>
    <phoneticPr fontId="4"/>
  </si>
  <si>
    <t>ナカグスク　ハナコ</t>
    <phoneticPr fontId="4"/>
  </si>
  <si>
    <t>17:20</t>
    <phoneticPr fontId="4"/>
  </si>
  <si>
    <t>12:15</t>
    <phoneticPr fontId="4"/>
  </si>
  <si>
    <t>17:20</t>
    <phoneticPr fontId="4"/>
  </si>
  <si>
    <t>設置者氏名</t>
    <rPh sb="0" eb="2">
      <t>セッチ</t>
    </rPh>
    <rPh sb="2" eb="3">
      <t>シャ</t>
    </rPh>
    <rPh sb="3" eb="5">
      <t>シメイ</t>
    </rPh>
    <phoneticPr fontId="17"/>
  </si>
  <si>
    <t>施設・事業所の名称</t>
    <rPh sb="0" eb="2">
      <t>シセツ</t>
    </rPh>
    <rPh sb="3" eb="6">
      <t>ジギョウショ</t>
    </rPh>
    <rPh sb="7" eb="9">
      <t>メイショウ</t>
    </rPh>
    <phoneticPr fontId="17"/>
  </si>
  <si>
    <t>主たる事務所の所在地</t>
    <rPh sb="0" eb="1">
      <t>シュ</t>
    </rPh>
    <rPh sb="3" eb="5">
      <t>ジム</t>
    </rPh>
    <rPh sb="5" eb="6">
      <t>ショ</t>
    </rPh>
    <rPh sb="7" eb="10">
      <t>ショザイチ</t>
    </rPh>
    <phoneticPr fontId="17"/>
  </si>
  <si>
    <t>設置者氏名</t>
    <phoneticPr fontId="4"/>
  </si>
  <si>
    <t>設置者氏名</t>
    <phoneticPr fontId="4"/>
  </si>
  <si>
    <t>認定子どもとの続柄</t>
    <rPh sb="0" eb="2">
      <t>ニンテイ</t>
    </rPh>
    <rPh sb="2" eb="3">
      <t>コ</t>
    </rPh>
    <rPh sb="7" eb="9">
      <t>ツヅキガラ</t>
    </rPh>
    <phoneticPr fontId="17"/>
  </si>
  <si>
    <t>主たる事務所の
所在地</t>
    <rPh sb="0" eb="1">
      <t>シュ</t>
    </rPh>
    <rPh sb="3" eb="5">
      <t>ジム</t>
    </rPh>
    <rPh sb="5" eb="6">
      <t>ショ</t>
    </rPh>
    <rPh sb="8" eb="11">
      <t>ショザイチ</t>
    </rPh>
    <phoneticPr fontId="17"/>
  </si>
  <si>
    <t>施設・事業所の
名称</t>
    <rPh sb="0" eb="2">
      <t>シセツ</t>
    </rPh>
    <rPh sb="3" eb="6">
      <t>ジギョウショ</t>
    </rPh>
    <rPh sb="8" eb="10">
      <t>メイショウ</t>
    </rPh>
    <phoneticPr fontId="17"/>
  </si>
  <si>
    <t>代表者職氏名</t>
    <rPh sb="0" eb="3">
      <t>ダイヒョウシャ</t>
    </rPh>
    <rPh sb="3" eb="4">
      <t>ショク</t>
    </rPh>
    <rPh sb="4" eb="6">
      <t>シメイ</t>
    </rPh>
    <phoneticPr fontId="17"/>
  </si>
  <si>
    <t>主たる事務所の
所在地</t>
    <rPh sb="0" eb="1">
      <t>オモ</t>
    </rPh>
    <rPh sb="3" eb="5">
      <t>ジム</t>
    </rPh>
    <rPh sb="5" eb="6">
      <t>ショ</t>
    </rPh>
    <rPh sb="8" eb="11">
      <t>ショザイチ</t>
    </rPh>
    <phoneticPr fontId="17"/>
  </si>
  <si>
    <t>印</t>
    <rPh sb="0" eb="1">
      <t>イン</t>
    </rPh>
    <phoneticPr fontId="4"/>
  </si>
  <si>
    <t>※3カ月分の様式については、複数名の記入はできません。</t>
    <rPh sb="3" eb="4">
      <t>ゲツ</t>
    </rPh>
    <rPh sb="4" eb="5">
      <t>ブン</t>
    </rPh>
    <rPh sb="6" eb="8">
      <t>ヨウシキ</t>
    </rPh>
    <rPh sb="14" eb="17">
      <t>フクスウメイ</t>
    </rPh>
    <rPh sb="18" eb="20">
      <t>キニュウ</t>
    </rPh>
    <phoneticPr fontId="4"/>
  </si>
  <si>
    <t>保護者氏名</t>
    <rPh sb="0" eb="3">
      <t>ホゴシャ</t>
    </rPh>
    <rPh sb="3" eb="5">
      <t>シメイ</t>
    </rPh>
    <phoneticPr fontId="4"/>
  </si>
  <si>
    <t>父</t>
    <rPh sb="0" eb="1">
      <t>チチ</t>
    </rPh>
    <phoneticPr fontId="4"/>
  </si>
  <si>
    <t>母</t>
    <rPh sb="0" eb="1">
      <t>ハハ</t>
    </rPh>
    <phoneticPr fontId="4"/>
  </si>
  <si>
    <t>祖父</t>
    <rPh sb="0" eb="2">
      <t>ソフ</t>
    </rPh>
    <phoneticPr fontId="4"/>
  </si>
  <si>
    <t>祖母</t>
    <rPh sb="0" eb="2">
      <t>ソボ</t>
    </rPh>
    <phoneticPr fontId="4"/>
  </si>
  <si>
    <t>おじ</t>
    <phoneticPr fontId="4"/>
  </si>
  <si>
    <t>おば</t>
    <phoneticPr fontId="4"/>
  </si>
  <si>
    <t>おじ</t>
    <phoneticPr fontId="4"/>
  </si>
  <si>
    <t>おば</t>
    <phoneticPr fontId="4"/>
  </si>
  <si>
    <t>おじ</t>
    <phoneticPr fontId="4"/>
  </si>
  <si>
    <t>おば</t>
    <phoneticPr fontId="4"/>
  </si>
  <si>
    <t>おば</t>
    <phoneticPr fontId="4"/>
  </si>
  <si>
    <t>中城　一郎</t>
    <rPh sb="0" eb="2">
      <t>ナカグスク</t>
    </rPh>
    <rPh sb="3" eb="5">
      <t>イチロウ</t>
    </rPh>
    <phoneticPr fontId="4"/>
  </si>
  <si>
    <t>認定こども
との続柄</t>
    <rPh sb="0" eb="2">
      <t>ニンテイ</t>
    </rPh>
    <rPh sb="8" eb="10">
      <t>ゾクガラ</t>
    </rPh>
    <phoneticPr fontId="4"/>
  </si>
  <si>
    <r>
      <rPr>
        <b/>
        <sz val="11"/>
        <color theme="1"/>
        <rFont val="ＭＳ 明朝"/>
        <family val="1"/>
        <charset val="128"/>
      </rPr>
      <t>認定子ども園</t>
    </r>
    <r>
      <rPr>
        <sz val="11"/>
        <color theme="1"/>
        <rFont val="ＭＳ 明朝"/>
        <family val="1"/>
        <charset val="128"/>
      </rPr>
      <t>→</t>
    </r>
    <r>
      <rPr>
        <u/>
        <sz val="11"/>
        <color theme="1"/>
        <rFont val="ＭＳ 明朝"/>
        <family val="1"/>
        <charset val="128"/>
      </rPr>
      <t>預かり保育事業</t>
    </r>
    <r>
      <rPr>
        <sz val="11"/>
        <color theme="1"/>
        <rFont val="ＭＳ 明朝"/>
        <family val="1"/>
        <charset val="128"/>
      </rPr>
      <t>の項目のみ記入</t>
    </r>
    <rPh sb="0" eb="2">
      <t>ニンテイ</t>
    </rPh>
    <rPh sb="2" eb="3">
      <t>コ</t>
    </rPh>
    <rPh sb="5" eb="6">
      <t>エン</t>
    </rPh>
    <rPh sb="7" eb="8">
      <t>アズ</t>
    </rPh>
    <rPh sb="10" eb="12">
      <t>ホイク</t>
    </rPh>
    <rPh sb="12" eb="14">
      <t>ジギョウ</t>
    </rPh>
    <rPh sb="15" eb="17">
      <t>コウモク</t>
    </rPh>
    <rPh sb="19" eb="21">
      <t>キニュウ</t>
    </rPh>
    <phoneticPr fontId="8"/>
  </si>
  <si>
    <r>
      <rPr>
        <b/>
        <sz val="11"/>
        <color theme="1"/>
        <rFont val="ＭＳ 明朝"/>
        <family val="1"/>
        <charset val="128"/>
      </rPr>
      <t>未移行幼稚園</t>
    </r>
    <r>
      <rPr>
        <sz val="11"/>
        <color theme="1"/>
        <rFont val="ＭＳ 明朝"/>
        <family val="1"/>
        <charset val="128"/>
      </rPr>
      <t>→</t>
    </r>
    <r>
      <rPr>
        <u/>
        <sz val="11"/>
        <color theme="1"/>
        <rFont val="ＭＳ 明朝"/>
        <family val="1"/>
        <charset val="128"/>
      </rPr>
      <t>幼児教育</t>
    </r>
    <r>
      <rPr>
        <sz val="11"/>
        <color theme="1"/>
        <rFont val="ＭＳ 明朝"/>
        <family val="1"/>
        <charset val="128"/>
      </rPr>
      <t>の項目・</t>
    </r>
    <r>
      <rPr>
        <u/>
        <sz val="11"/>
        <color theme="1"/>
        <rFont val="ＭＳ 明朝"/>
        <family val="1"/>
        <charset val="128"/>
      </rPr>
      <t>預かり保育事業</t>
    </r>
    <r>
      <rPr>
        <sz val="11"/>
        <color theme="1"/>
        <rFont val="ＭＳ 明朝"/>
        <family val="1"/>
        <charset val="128"/>
      </rPr>
      <t>の項目両方を入力　※幼児教育の項目のみ手入力になります</t>
    </r>
    <rPh sb="0" eb="1">
      <t>ミ</t>
    </rPh>
    <rPh sb="1" eb="3">
      <t>イコウ</t>
    </rPh>
    <rPh sb="3" eb="6">
      <t>ヨウチエン</t>
    </rPh>
    <rPh sb="7" eb="9">
      <t>ヨウジ</t>
    </rPh>
    <rPh sb="9" eb="11">
      <t>キョウイク</t>
    </rPh>
    <rPh sb="12" eb="14">
      <t>コウモク</t>
    </rPh>
    <rPh sb="15" eb="16">
      <t>アズ</t>
    </rPh>
    <rPh sb="18" eb="20">
      <t>ホイク</t>
    </rPh>
    <rPh sb="20" eb="22">
      <t>ジギョウ</t>
    </rPh>
    <rPh sb="23" eb="25">
      <t>コウモク</t>
    </rPh>
    <rPh sb="25" eb="27">
      <t>リョウホウ</t>
    </rPh>
    <rPh sb="28" eb="30">
      <t>ニュウリョク</t>
    </rPh>
    <phoneticPr fontId="8"/>
  </si>
  <si>
    <t>■</t>
    <phoneticPr fontId="8"/>
  </si>
  <si>
    <t>■</t>
    <phoneticPr fontId="4"/>
  </si>
  <si>
    <t>※認定子ども園のみ3カ月分様式使用可能</t>
    <rPh sb="1" eb="3">
      <t>ニンテイ</t>
    </rPh>
    <rPh sb="3" eb="4">
      <t>コ</t>
    </rPh>
    <rPh sb="6" eb="7">
      <t>エン</t>
    </rPh>
    <rPh sb="11" eb="12">
      <t>ゲツ</t>
    </rPh>
    <rPh sb="12" eb="13">
      <t>ブン</t>
    </rPh>
    <rPh sb="13" eb="15">
      <t>ヨウシキ</t>
    </rPh>
    <rPh sb="15" eb="17">
      <t>シヨウ</t>
    </rPh>
    <rPh sb="17" eb="19">
      <t>カノウ</t>
    </rPh>
    <phoneticPr fontId="4"/>
  </si>
  <si>
    <t>（領収書兼提供証明書は1カ月分ずつの発行が基本となります）</t>
    <rPh sb="1" eb="4">
      <t>リョウシュウショ</t>
    </rPh>
    <rPh sb="4" eb="5">
      <t>ケン</t>
    </rPh>
    <rPh sb="5" eb="7">
      <t>テイキョウ</t>
    </rPh>
    <rPh sb="7" eb="10">
      <t>ショウメイショ</t>
    </rPh>
    <rPh sb="13" eb="14">
      <t>ゲツ</t>
    </rPh>
    <rPh sb="14" eb="15">
      <t>ブン</t>
    </rPh>
    <rPh sb="18" eb="20">
      <t>ハッコウ</t>
    </rPh>
    <rPh sb="21" eb="23">
      <t>キホン</t>
    </rPh>
    <phoneticPr fontId="4"/>
  </si>
  <si>
    <r>
      <t>預かり保育事業</t>
    </r>
    <r>
      <rPr>
        <sz val="12"/>
        <color rgb="FFFF0000"/>
        <rFont val="ＭＳ ゴシック"/>
        <family val="3"/>
        <charset val="128"/>
      </rPr>
      <t xml:space="preserve"> 10月</t>
    </r>
    <rPh sb="0" eb="1">
      <t>アズ</t>
    </rPh>
    <rPh sb="3" eb="5">
      <t>ホイク</t>
    </rPh>
    <rPh sb="5" eb="7">
      <t>ジギョウ</t>
    </rPh>
    <rPh sb="10" eb="11">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</si>
</sst>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円&quot;"/>
    <numFmt numFmtId="177" formatCode="#,##0&quot;月分&quot;"/>
    <numFmt numFmtId="178" formatCode="#,##0&quot;日&quot;"/>
    <numFmt numFmtId="179" formatCode="#,##0&quot;号&quot;"/>
    <numFmt numFmtId="180" formatCode="[$-411]ge\.m\.d;@"/>
    <numFmt numFmtId="181" formatCode="#,##0_ "/>
    <numFmt numFmtId="182" formatCode="#,##0_);[Red]\(#,##0\)"/>
  </numFmts>
  <fonts count="4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2"/>
      <color theme="1"/>
      <name val="ＭＳ Ｐゴシック"/>
      <family val="3"/>
      <charset val="128"/>
    </font>
    <font>
      <sz val="6"/>
      <name val="游ゴシック"/>
      <family val="3"/>
      <charset val="128"/>
    </font>
    <font>
      <sz val="12"/>
      <color theme="1"/>
      <name val="ＭＳ ゴシック"/>
      <family val="3"/>
      <charset val="128"/>
    </font>
    <font>
      <sz val="8"/>
      <color theme="1"/>
      <name val="ＭＳ 明朝"/>
      <family val="1"/>
      <charset val="128"/>
    </font>
    <font>
      <sz val="9"/>
      <color theme="1"/>
      <name val="ＭＳ 明朝"/>
      <family val="1"/>
      <charset val="128"/>
    </font>
    <font>
      <sz val="11"/>
      <color theme="1"/>
      <name val="ＭＳ 明朝"/>
      <family val="1"/>
      <charset val="128"/>
    </font>
    <font>
      <sz val="11"/>
      <color theme="1"/>
      <name val="Meiryo UI"/>
      <family val="3"/>
      <charset val="128"/>
    </font>
    <font>
      <sz val="7"/>
      <color theme="1"/>
      <name val="ＭＳ 明朝"/>
      <family val="1"/>
      <charset val="128"/>
    </font>
    <font>
      <b/>
      <sz val="16"/>
      <color theme="1"/>
      <name val="ＭＳ 明朝"/>
      <family val="1"/>
      <charset val="128"/>
    </font>
    <font>
      <sz val="9"/>
      <color theme="1"/>
      <name val="ＭＳ ゴシック"/>
      <family val="3"/>
      <charset val="128"/>
    </font>
    <font>
      <sz val="6"/>
      <name val="ＭＳ ゴシック"/>
      <family val="3"/>
      <charset val="128"/>
    </font>
    <font>
      <sz val="8"/>
      <color theme="1"/>
      <name val="ＭＳ ゴシック"/>
      <family val="3"/>
      <charset val="128"/>
    </font>
    <font>
      <sz val="11"/>
      <color theme="1"/>
      <name val="ＭＳ ゴシック"/>
      <family val="3"/>
      <charset val="128"/>
    </font>
    <font>
      <sz val="14"/>
      <color theme="1"/>
      <name val="ＭＳ 明朝"/>
      <family val="1"/>
      <charset val="128"/>
    </font>
    <font>
      <sz val="10"/>
      <color theme="1"/>
      <name val="ＭＳ ゴシック"/>
      <family val="3"/>
      <charset val="128"/>
    </font>
    <font>
      <b/>
      <u/>
      <sz val="14"/>
      <color theme="1"/>
      <name val="ＭＳ ゴシック"/>
      <family val="3"/>
      <charset val="128"/>
    </font>
    <font>
      <b/>
      <u/>
      <sz val="12"/>
      <color theme="1"/>
      <name val="ＭＳ ゴシック"/>
      <family val="3"/>
      <charset val="128"/>
    </font>
    <font>
      <sz val="11"/>
      <color theme="0"/>
      <name val="ＭＳ 明朝"/>
      <family val="1"/>
      <charset val="128"/>
    </font>
    <font>
      <sz val="10"/>
      <color theme="1"/>
      <name val="ＭＳ Ｐゴシック"/>
      <family val="3"/>
      <charset val="128"/>
    </font>
    <font>
      <sz val="6"/>
      <name val="ＭＳ Ｐゴシック"/>
      <family val="2"/>
      <charset val="128"/>
      <scheme val="minor"/>
    </font>
    <font>
      <b/>
      <sz val="14"/>
      <color theme="1"/>
      <name val="ＭＳ Ｐゴシック"/>
      <family val="3"/>
      <charset val="128"/>
    </font>
    <font>
      <sz val="10"/>
      <color rgb="FFFF0000"/>
      <name val="ＭＳ Ｐゴシック"/>
      <family val="3"/>
      <charset val="128"/>
    </font>
    <font>
      <sz val="10"/>
      <color rgb="FF0070C0"/>
      <name val="ＭＳ Ｐゴシック"/>
      <family val="3"/>
      <charset val="128"/>
    </font>
    <font>
      <b/>
      <sz val="9"/>
      <color indexed="81"/>
      <name val="ＭＳ Ｐゴシック"/>
      <family val="3"/>
      <charset val="128"/>
    </font>
    <font>
      <sz val="6"/>
      <color theme="1"/>
      <name val="ＭＳ 明朝"/>
      <family val="1"/>
      <charset val="128"/>
    </font>
    <font>
      <b/>
      <sz val="36"/>
      <color theme="1"/>
      <name val="ＭＳ Ｐゴシック"/>
      <family val="3"/>
      <charset val="128"/>
    </font>
    <font>
      <sz val="9"/>
      <color indexed="81"/>
      <name val="MS P ゴシック"/>
      <family val="3"/>
      <charset val="128"/>
    </font>
    <font>
      <b/>
      <sz val="9"/>
      <color indexed="81"/>
      <name val="MS P ゴシック"/>
      <family val="3"/>
      <charset val="128"/>
    </font>
    <font>
      <sz val="14"/>
      <color rgb="FFFF0000"/>
      <name val="ＭＳ 明朝"/>
      <family val="1"/>
      <charset val="128"/>
    </font>
    <font>
      <sz val="12"/>
      <color rgb="FFFF0000"/>
      <name val="ＭＳ ゴシック"/>
      <family val="3"/>
      <charset val="128"/>
    </font>
    <font>
      <sz val="11"/>
      <name val="ＭＳ 明朝"/>
      <family val="1"/>
      <charset val="128"/>
    </font>
    <font>
      <sz val="12"/>
      <color theme="1"/>
      <name val="HG創英角ｺﾞｼｯｸUB"/>
      <family val="3"/>
      <charset val="128"/>
    </font>
    <font>
      <sz val="5.5"/>
      <color theme="1"/>
      <name val="ＭＳ ゴシック"/>
      <family val="3"/>
      <charset val="128"/>
    </font>
    <font>
      <b/>
      <sz val="11"/>
      <color theme="1"/>
      <name val="ＭＳ 明朝"/>
      <family val="1"/>
      <charset val="128"/>
    </font>
    <font>
      <u/>
      <sz val="11"/>
      <color theme="1"/>
      <name val="ＭＳ 明朝"/>
      <family val="1"/>
      <charset val="128"/>
    </font>
    <font>
      <b/>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1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dotted">
        <color indexed="64"/>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dotted">
        <color indexed="64"/>
      </right>
      <top/>
      <bottom style="dotted">
        <color indexed="64"/>
      </bottom>
      <diagonal/>
    </border>
    <border>
      <left/>
      <right style="thick">
        <color indexed="64"/>
      </right>
      <top/>
      <bottom style="dotted">
        <color indexed="64"/>
      </bottom>
      <diagonal/>
    </border>
    <border>
      <left style="thick">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style="thick">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s>
  <cellStyleXfs count="5">
    <xf numFmtId="0" fontId="0" fillId="0" borderId="0"/>
    <xf numFmtId="0" fontId="9"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cellStyleXfs>
  <cellXfs count="447">
    <xf numFmtId="0" fontId="0" fillId="0" borderId="0" xfId="0"/>
    <xf numFmtId="0" fontId="3" fillId="0" borderId="0" xfId="1" applyFont="1" applyFill="1" applyAlignment="1">
      <alignment vertical="center"/>
    </xf>
    <xf numFmtId="0" fontId="6" fillId="0" borderId="0" xfId="1" applyFont="1" applyAlignment="1">
      <alignment vertical="center"/>
    </xf>
    <xf numFmtId="0" fontId="12" fillId="0" borderId="0" xfId="2" applyFont="1" applyAlignment="1">
      <alignment vertical="center"/>
    </xf>
    <xf numFmtId="0" fontId="7" fillId="0" borderId="0" xfId="1" applyFont="1" applyAlignment="1">
      <alignment vertical="center"/>
    </xf>
    <xf numFmtId="0" fontId="13" fillId="0" borderId="0" xfId="1" applyFont="1" applyBorder="1" applyAlignment="1">
      <alignment vertical="center"/>
    </xf>
    <xf numFmtId="0" fontId="12" fillId="0" borderId="0" xfId="2" applyFont="1" applyFill="1" applyAlignment="1">
      <alignment vertical="center"/>
    </xf>
    <xf numFmtId="0" fontId="16" fillId="0" borderId="0" xfId="2" applyFont="1" applyFill="1" applyBorder="1" applyAlignment="1">
      <alignment horizontal="center" vertical="center" wrapText="1"/>
    </xf>
    <xf numFmtId="0" fontId="19" fillId="0" borderId="0" xfId="2" applyFont="1" applyFill="1" applyBorder="1" applyAlignment="1">
      <alignment horizontal="center" vertical="center"/>
    </xf>
    <xf numFmtId="0" fontId="12" fillId="0" borderId="0" xfId="2" applyFont="1" applyFill="1" applyBorder="1" applyAlignment="1">
      <alignment vertical="center"/>
    </xf>
    <xf numFmtId="0" fontId="12" fillId="0" borderId="0" xfId="2" applyFont="1" applyFill="1" applyBorder="1" applyAlignment="1">
      <alignment horizontal="center" vertical="center"/>
    </xf>
    <xf numFmtId="0" fontId="3"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2" fillId="0" borderId="28" xfId="2" applyFont="1" applyBorder="1" applyAlignment="1">
      <alignment vertical="center"/>
    </xf>
    <xf numFmtId="0" fontId="12" fillId="0" borderId="31" xfId="2" applyFont="1" applyBorder="1" applyAlignment="1">
      <alignment vertical="center"/>
    </xf>
    <xf numFmtId="0" fontId="12" fillId="0" borderId="37" xfId="2" applyFont="1" applyBorder="1" applyAlignment="1">
      <alignment vertical="center"/>
    </xf>
    <xf numFmtId="0" fontId="19" fillId="0" borderId="38" xfId="2" applyFont="1" applyFill="1" applyBorder="1" applyAlignment="1">
      <alignment horizontal="center" vertical="center"/>
    </xf>
    <xf numFmtId="0" fontId="12" fillId="0" borderId="36" xfId="2" applyFont="1" applyBorder="1" applyAlignment="1">
      <alignment horizontal="center" vertical="center"/>
    </xf>
    <xf numFmtId="0" fontId="12" fillId="0" borderId="39" xfId="2" applyFont="1" applyBorder="1" applyAlignment="1">
      <alignment vertical="center"/>
    </xf>
    <xf numFmtId="0" fontId="12" fillId="0" borderId="0" xfId="2" applyFont="1" applyAlignment="1">
      <alignment horizontal="left" vertical="center"/>
    </xf>
    <xf numFmtId="0" fontId="11" fillId="0" borderId="0" xfId="2" applyFont="1" applyAlignment="1">
      <alignment horizontal="left" vertical="center"/>
    </xf>
    <xf numFmtId="0" fontId="11" fillId="0" borderId="0" xfId="2" applyFont="1" applyAlignment="1">
      <alignment vertical="center"/>
    </xf>
    <xf numFmtId="0" fontId="12" fillId="0" borderId="0" xfId="2" applyFont="1" applyAlignment="1">
      <alignment horizontal="right" vertical="center"/>
    </xf>
    <xf numFmtId="0" fontId="24" fillId="0" borderId="0" xfId="2" applyFont="1" applyAlignment="1">
      <alignment vertical="center"/>
    </xf>
    <xf numFmtId="0" fontId="25" fillId="0" borderId="0" xfId="3" applyNumberFormat="1" applyFont="1" applyFill="1" applyAlignment="1">
      <alignment vertical="center" shrinkToFit="1"/>
    </xf>
    <xf numFmtId="0" fontId="25" fillId="0" borderId="0" xfId="3" applyNumberFormat="1" applyFont="1" applyFill="1" applyAlignment="1">
      <alignment horizontal="center" vertical="center" shrinkToFit="1"/>
    </xf>
    <xf numFmtId="177" fontId="25" fillId="0" borderId="0" xfId="3" applyNumberFormat="1" applyFont="1" applyFill="1" applyBorder="1" applyAlignment="1">
      <alignment horizontal="center" vertical="center" shrinkToFit="1"/>
    </xf>
    <xf numFmtId="0" fontId="25" fillId="0" borderId="0" xfId="3" applyNumberFormat="1" applyFont="1" applyFill="1" applyBorder="1" applyAlignment="1">
      <alignment horizontal="center" vertical="center" shrinkToFit="1"/>
    </xf>
    <xf numFmtId="178" fontId="25" fillId="0" borderId="45" xfId="3" applyNumberFormat="1" applyFont="1" applyFill="1" applyBorder="1" applyAlignment="1">
      <alignment horizontal="center" vertical="center" shrinkToFit="1"/>
    </xf>
    <xf numFmtId="178" fontId="25" fillId="0" borderId="46" xfId="3" applyNumberFormat="1" applyFont="1" applyFill="1" applyBorder="1" applyAlignment="1">
      <alignment horizontal="center" vertical="center" shrinkToFit="1"/>
    </xf>
    <xf numFmtId="178" fontId="25" fillId="0" borderId="0" xfId="3" applyNumberFormat="1" applyFont="1" applyFill="1" applyBorder="1" applyAlignment="1">
      <alignment horizontal="center" vertical="center" shrinkToFit="1"/>
    </xf>
    <xf numFmtId="178" fontId="25" fillId="0" borderId="47" xfId="3" applyNumberFormat="1" applyFont="1" applyFill="1" applyBorder="1" applyAlignment="1">
      <alignment horizontal="center" vertical="center" shrinkToFit="1"/>
    </xf>
    <xf numFmtId="0" fontId="25" fillId="0" borderId="44" xfId="3" applyNumberFormat="1" applyFont="1" applyFill="1" applyBorder="1" applyAlignment="1">
      <alignment horizontal="center" vertical="center" shrinkToFit="1"/>
    </xf>
    <xf numFmtId="0" fontId="25" fillId="0" borderId="43" xfId="3" applyNumberFormat="1" applyFont="1" applyFill="1" applyBorder="1" applyAlignment="1">
      <alignment horizontal="center" vertical="center" shrinkToFit="1"/>
    </xf>
    <xf numFmtId="38" fontId="25" fillId="0" borderId="11" xfId="4" applyFont="1" applyFill="1" applyBorder="1" applyAlignment="1">
      <alignment horizontal="center" vertical="center" shrinkToFit="1"/>
    </xf>
    <xf numFmtId="0" fontId="25" fillId="0" borderId="64" xfId="3" applyNumberFormat="1" applyFont="1" applyFill="1" applyBorder="1" applyAlignment="1">
      <alignment horizontal="center" vertical="center" shrinkToFit="1"/>
    </xf>
    <xf numFmtId="0" fontId="25" fillId="0" borderId="64" xfId="3" applyNumberFormat="1" applyFont="1" applyFill="1" applyBorder="1" applyAlignment="1">
      <alignment horizontal="center" vertical="center" wrapText="1" shrinkToFit="1"/>
    </xf>
    <xf numFmtId="49" fontId="25" fillId="0" borderId="64" xfId="3" applyNumberFormat="1" applyFont="1" applyFill="1" applyBorder="1" applyAlignment="1">
      <alignment horizontal="center" vertical="center" shrinkToFit="1"/>
    </xf>
    <xf numFmtId="49" fontId="25" fillId="0" borderId="46" xfId="3" applyNumberFormat="1" applyFont="1" applyFill="1" applyBorder="1" applyAlignment="1">
      <alignment horizontal="center" vertical="center" shrinkToFit="1"/>
    </xf>
    <xf numFmtId="38" fontId="25" fillId="0" borderId="64" xfId="4" applyFont="1" applyFill="1" applyBorder="1" applyAlignment="1">
      <alignment horizontal="center" vertical="center" wrapText="1" shrinkToFit="1"/>
    </xf>
    <xf numFmtId="0" fontId="25" fillId="0" borderId="66" xfId="3" applyNumberFormat="1" applyFont="1" applyFill="1" applyBorder="1" applyAlignment="1">
      <alignment vertical="center" shrinkToFit="1"/>
    </xf>
    <xf numFmtId="0" fontId="25" fillId="0" borderId="67" xfId="3" applyNumberFormat="1" applyFont="1" applyFill="1" applyBorder="1" applyAlignment="1">
      <alignment horizontal="center" vertical="center" shrinkToFit="1"/>
    </xf>
    <xf numFmtId="0" fontId="25" fillId="0" borderId="68" xfId="3" applyNumberFormat="1" applyFont="1" applyFill="1" applyBorder="1" applyAlignment="1">
      <alignment horizontal="center" vertical="center" shrinkToFit="1"/>
    </xf>
    <xf numFmtId="0" fontId="25" fillId="0" borderId="1" xfId="3" applyNumberFormat="1" applyFont="1" applyFill="1" applyBorder="1" applyAlignment="1">
      <alignment horizontal="center" vertical="center" shrinkToFit="1"/>
    </xf>
    <xf numFmtId="0" fontId="25" fillId="0" borderId="69" xfId="3" applyNumberFormat="1" applyFont="1" applyFill="1" applyBorder="1" applyAlignment="1">
      <alignment horizontal="center" vertical="center" shrinkToFit="1"/>
    </xf>
    <xf numFmtId="0" fontId="29" fillId="0" borderId="69" xfId="3" applyNumberFormat="1" applyFont="1" applyFill="1" applyBorder="1" applyAlignment="1">
      <alignment horizontal="center" vertical="center" shrinkToFit="1"/>
    </xf>
    <xf numFmtId="49" fontId="25" fillId="0" borderId="69" xfId="3" applyNumberFormat="1" applyFont="1" applyFill="1" applyBorder="1" applyAlignment="1">
      <alignment horizontal="right" vertical="center" shrinkToFit="1"/>
    </xf>
    <xf numFmtId="49" fontId="25" fillId="0" borderId="68" xfId="3" applyNumberFormat="1" applyFont="1" applyFill="1" applyBorder="1" applyAlignment="1">
      <alignment horizontal="right" vertical="center" shrinkToFit="1"/>
    </xf>
    <xf numFmtId="38" fontId="25" fillId="0" borderId="69" xfId="4" applyFont="1" applyFill="1" applyBorder="1" applyAlignment="1">
      <alignment horizontal="right" vertical="center" shrinkToFit="1"/>
    </xf>
    <xf numFmtId="38" fontId="29" fillId="0" borderId="69" xfId="4" applyFont="1" applyFill="1" applyBorder="1" applyAlignment="1">
      <alignment horizontal="right" vertical="center" shrinkToFit="1"/>
    </xf>
    <xf numFmtId="38" fontId="29" fillId="0" borderId="68" xfId="4" applyFont="1" applyFill="1" applyBorder="1" applyAlignment="1">
      <alignment horizontal="right" vertical="center" shrinkToFit="1"/>
    </xf>
    <xf numFmtId="0" fontId="25" fillId="0" borderId="57" xfId="3" applyNumberFormat="1" applyFont="1" applyFill="1" applyBorder="1" applyAlignment="1">
      <alignment vertical="center" shrinkToFit="1"/>
    </xf>
    <xf numFmtId="0" fontId="25" fillId="0" borderId="10"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9" fillId="0" borderId="29" xfId="3" applyNumberFormat="1" applyFont="1" applyFill="1" applyBorder="1" applyAlignment="1">
      <alignment horizontal="center" vertical="center" shrinkToFit="1"/>
    </xf>
    <xf numFmtId="49" fontId="25" fillId="0" borderId="29" xfId="3" applyNumberFormat="1" applyFont="1" applyFill="1" applyBorder="1" applyAlignment="1">
      <alignment horizontal="right" vertical="center" shrinkToFit="1"/>
    </xf>
    <xf numFmtId="49" fontId="25" fillId="0" borderId="44" xfId="3" applyNumberFormat="1" applyFont="1" applyFill="1" applyBorder="1" applyAlignment="1">
      <alignment horizontal="right" vertical="center" shrinkToFit="1"/>
    </xf>
    <xf numFmtId="38" fontId="29" fillId="0" borderId="29" xfId="4" applyFont="1" applyFill="1" applyBorder="1" applyAlignment="1">
      <alignment horizontal="right" vertical="center" shrinkToFit="1"/>
    </xf>
    <xf numFmtId="38" fontId="29" fillId="0" borderId="44" xfId="4" applyFont="1" applyFill="1" applyBorder="1" applyAlignment="1">
      <alignment horizontal="right" vertical="center" shrinkToFit="1"/>
    </xf>
    <xf numFmtId="0" fontId="25" fillId="0" borderId="70" xfId="3" applyNumberFormat="1" applyFont="1" applyFill="1" applyBorder="1" applyAlignment="1">
      <alignment vertical="center" shrinkToFit="1"/>
    </xf>
    <xf numFmtId="0" fontId="25" fillId="0" borderId="71" xfId="3" applyNumberFormat="1" applyFont="1" applyFill="1" applyBorder="1" applyAlignment="1">
      <alignment horizontal="center" vertical="center" shrinkToFit="1"/>
    </xf>
    <xf numFmtId="0" fontId="25" fillId="0" borderId="72" xfId="3" applyNumberFormat="1" applyFont="1" applyFill="1" applyBorder="1" applyAlignment="1">
      <alignment horizontal="center" vertical="center" shrinkToFit="1"/>
    </xf>
    <xf numFmtId="0" fontId="25" fillId="0" borderId="73" xfId="3" applyNumberFormat="1" applyFont="1" applyFill="1" applyBorder="1" applyAlignment="1">
      <alignment horizontal="center" vertical="center" shrinkToFit="1"/>
    </xf>
    <xf numFmtId="0" fontId="25" fillId="0" borderId="74" xfId="3" applyNumberFormat="1" applyFont="1" applyFill="1" applyBorder="1" applyAlignment="1">
      <alignment horizontal="center" vertical="center" shrinkToFit="1"/>
    </xf>
    <xf numFmtId="0" fontId="29" fillId="0" borderId="74" xfId="3" applyNumberFormat="1" applyFont="1" applyFill="1" applyBorder="1" applyAlignment="1">
      <alignment horizontal="center" vertical="center" shrinkToFit="1"/>
    </xf>
    <xf numFmtId="49" fontId="25" fillId="0" borderId="74" xfId="3" applyNumberFormat="1" applyFont="1" applyFill="1" applyBorder="1" applyAlignment="1">
      <alignment horizontal="right" vertical="center" shrinkToFit="1"/>
    </xf>
    <xf numFmtId="49" fontId="25" fillId="0" borderId="72" xfId="3" applyNumberFormat="1" applyFont="1" applyFill="1" applyBorder="1" applyAlignment="1">
      <alignment horizontal="right" vertical="center" shrinkToFit="1"/>
    </xf>
    <xf numFmtId="38" fontId="25" fillId="0" borderId="74" xfId="4" applyFont="1" applyFill="1" applyBorder="1" applyAlignment="1">
      <alignment horizontal="right" vertical="center" shrinkToFit="1"/>
    </xf>
    <xf numFmtId="38" fontId="29" fillId="0" borderId="74" xfId="4" applyFont="1" applyFill="1" applyBorder="1" applyAlignment="1">
      <alignment horizontal="right" vertical="center" shrinkToFit="1"/>
    </xf>
    <xf numFmtId="38" fontId="29" fillId="0" borderId="72" xfId="4" applyFont="1" applyFill="1" applyBorder="1" applyAlignment="1">
      <alignment horizontal="right" vertical="center" shrinkToFit="1"/>
    </xf>
    <xf numFmtId="0" fontId="25" fillId="0" borderId="0" xfId="3" applyNumberFormat="1" applyFont="1" applyFill="1" applyAlignment="1">
      <alignment horizontal="center" vertical="center" shrinkToFit="1"/>
    </xf>
    <xf numFmtId="38" fontId="25" fillId="0" borderId="29" xfId="4" applyFont="1" applyFill="1" applyBorder="1" applyAlignment="1">
      <alignment horizontal="right" vertical="center" shrinkToFit="1"/>
    </xf>
    <xf numFmtId="38" fontId="25" fillId="0" borderId="64" xfId="4" applyFont="1" applyFill="1" applyBorder="1" applyAlignment="1">
      <alignment horizontal="center" vertical="center" shrinkToFit="1"/>
    </xf>
    <xf numFmtId="0" fontId="12" fillId="0" borderId="77" xfId="2" applyFont="1" applyBorder="1" applyAlignment="1">
      <alignment vertical="center"/>
    </xf>
    <xf numFmtId="0" fontId="12" fillId="2" borderId="35" xfId="2" applyFont="1" applyFill="1" applyBorder="1" applyAlignment="1">
      <alignment vertical="center" textRotation="255" shrinkToFit="1"/>
    </xf>
    <xf numFmtId="0" fontId="12" fillId="0" borderId="82" xfId="2" applyFont="1" applyBorder="1" applyAlignment="1">
      <alignment vertical="center"/>
    </xf>
    <xf numFmtId="38" fontId="25" fillId="0" borderId="11" xfId="4" applyFont="1" applyFill="1" applyBorder="1" applyAlignment="1">
      <alignment horizontal="center" vertical="center" shrinkToFit="1"/>
    </xf>
    <xf numFmtId="38" fontId="25" fillId="0" borderId="29" xfId="4" applyFont="1" applyFill="1" applyBorder="1" applyAlignment="1">
      <alignment horizontal="right" vertical="center" shrinkToFit="1"/>
    </xf>
    <xf numFmtId="0" fontId="25" fillId="0" borderId="0" xfId="3" applyNumberFormat="1" applyFont="1" applyFill="1" applyAlignment="1">
      <alignment horizontal="center" vertical="center" shrinkToFit="1"/>
    </xf>
    <xf numFmtId="38" fontId="25" fillId="0" borderId="29" xfId="4" applyFont="1" applyFill="1" applyBorder="1" applyAlignment="1">
      <alignment horizontal="right" vertical="center" shrinkToFit="1"/>
    </xf>
    <xf numFmtId="38" fontId="25" fillId="0" borderId="64" xfId="4" applyFont="1" applyFill="1" applyBorder="1" applyAlignment="1">
      <alignment horizontal="center" vertical="center" shrinkToFit="1"/>
    </xf>
    <xf numFmtId="38" fontId="25" fillId="0" borderId="11" xfId="4" applyFont="1" applyFill="1" applyBorder="1" applyAlignment="1">
      <alignment horizontal="center" vertical="center" shrinkToFit="1"/>
    </xf>
    <xf numFmtId="0" fontId="25" fillId="0" borderId="43"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5" fillId="0" borderId="65" xfId="3" applyNumberFormat="1" applyFont="1" applyFill="1" applyBorder="1" applyAlignment="1">
      <alignment horizontal="center" vertical="center" shrinkToFit="1"/>
    </xf>
    <xf numFmtId="0" fontId="25" fillId="0" borderId="45" xfId="3" applyNumberFormat="1" applyFont="1" applyFill="1" applyBorder="1" applyAlignment="1">
      <alignment horizontal="center" vertical="center" wrapText="1" shrinkToFit="1"/>
    </xf>
    <xf numFmtId="0" fontId="25" fillId="0" borderId="43" xfId="3" applyNumberFormat="1" applyFont="1" applyFill="1" applyBorder="1" applyAlignment="1">
      <alignment horizontal="center" vertical="center" shrinkToFit="1"/>
    </xf>
    <xf numFmtId="0" fontId="12" fillId="0" borderId="36" xfId="2" applyFont="1" applyBorder="1" applyAlignment="1">
      <alignment horizontal="center" vertical="center"/>
    </xf>
    <xf numFmtId="0" fontId="25" fillId="0" borderId="9" xfId="3" applyNumberFormat="1" applyFont="1" applyFill="1" applyBorder="1" applyAlignment="1">
      <alignment horizontal="center" vertical="center" shrinkToFit="1"/>
    </xf>
    <xf numFmtId="178" fontId="25" fillId="0" borderId="93" xfId="3" applyNumberFormat="1" applyFont="1" applyFill="1" applyBorder="1" applyAlignment="1">
      <alignment horizontal="center" vertical="center" shrinkToFit="1"/>
    </xf>
    <xf numFmtId="0" fontId="31" fillId="2" borderId="30" xfId="2" applyFont="1" applyFill="1" applyBorder="1" applyAlignment="1">
      <alignment vertical="center" textRotation="255"/>
    </xf>
    <xf numFmtId="0" fontId="31" fillId="2" borderId="81" xfId="2" applyFont="1" applyFill="1" applyBorder="1" applyAlignment="1">
      <alignment vertical="center" textRotation="255"/>
    </xf>
    <xf numFmtId="176" fontId="31" fillId="2" borderId="35" xfId="2" applyNumberFormat="1" applyFont="1" applyFill="1" applyBorder="1" applyAlignment="1">
      <alignment vertical="center" textRotation="255"/>
    </xf>
    <xf numFmtId="0" fontId="25" fillId="0" borderId="29"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5" fillId="0" borderId="43" xfId="3" applyNumberFormat="1" applyFont="1" applyFill="1" applyBorder="1" applyAlignment="1">
      <alignment horizontal="center" vertical="center" shrinkToFit="1"/>
    </xf>
    <xf numFmtId="0" fontId="25" fillId="0" borderId="44"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5" fillId="0" borderId="67" xfId="0" applyNumberFormat="1" applyFont="1" applyFill="1" applyBorder="1" applyAlignment="1">
      <alignment horizontal="center" vertical="center" shrinkToFit="1"/>
    </xf>
    <xf numFmtId="0" fontId="25" fillId="0" borderId="68" xfId="0" applyNumberFormat="1" applyFont="1" applyFill="1" applyBorder="1" applyAlignment="1">
      <alignment horizontal="center" vertical="center" shrinkToFit="1"/>
    </xf>
    <xf numFmtId="0" fontId="25" fillId="0" borderId="43" xfId="0" applyNumberFormat="1" applyFont="1" applyFill="1" applyBorder="1" applyAlignment="1">
      <alignment horizontal="center" vertical="center" shrinkToFit="1"/>
    </xf>
    <xf numFmtId="0" fontId="25" fillId="0" borderId="44" xfId="0" applyNumberFormat="1" applyFont="1" applyFill="1" applyBorder="1" applyAlignment="1">
      <alignment horizontal="center" vertical="center" shrinkToFit="1"/>
    </xf>
    <xf numFmtId="0" fontId="25" fillId="0" borderId="95" xfId="0" applyNumberFormat="1" applyFont="1" applyFill="1" applyBorder="1" applyAlignment="1">
      <alignment horizontal="center" vertical="center" shrinkToFit="1"/>
    </xf>
    <xf numFmtId="0" fontId="25" fillId="0" borderId="96" xfId="0" applyNumberFormat="1" applyFont="1" applyFill="1" applyBorder="1" applyAlignment="1">
      <alignment horizontal="center" vertical="center" shrinkToFit="1"/>
    </xf>
    <xf numFmtId="0" fontId="25" fillId="0" borderId="69" xfId="0" applyNumberFormat="1" applyFont="1" applyFill="1" applyBorder="1" applyAlignment="1">
      <alignment horizontal="center" vertical="center" shrinkToFit="1"/>
    </xf>
    <xf numFmtId="0" fontId="25" fillId="0" borderId="61" xfId="3" applyNumberFormat="1" applyFont="1" applyFill="1" applyBorder="1" applyAlignment="1">
      <alignment horizontal="center" vertical="center" shrinkToFit="1"/>
    </xf>
    <xf numFmtId="38" fontId="25" fillId="0" borderId="61" xfId="4" applyFont="1" applyFill="1" applyBorder="1" applyAlignment="1">
      <alignment horizontal="right" vertical="center" shrinkToFit="1"/>
    </xf>
    <xf numFmtId="0" fontId="25" fillId="0" borderId="29" xfId="3" applyNumberFormat="1" applyFont="1" applyFill="1" applyBorder="1" applyAlignment="1">
      <alignment horizontal="center" vertical="center" shrinkToFit="1"/>
    </xf>
    <xf numFmtId="0" fontId="25" fillId="0" borderId="0" xfId="3" applyNumberFormat="1" applyFont="1" applyFill="1" applyBorder="1" applyAlignment="1">
      <alignment horizontal="center" vertical="center" shrinkToFit="1"/>
    </xf>
    <xf numFmtId="0" fontId="25" fillId="0" borderId="29" xfId="0" applyNumberFormat="1" applyFont="1" applyFill="1" applyBorder="1" applyAlignment="1">
      <alignment horizontal="center" vertical="center" shrinkToFit="1"/>
    </xf>
    <xf numFmtId="0" fontId="25" fillId="0" borderId="0" xfId="3" applyNumberFormat="1" applyFont="1" applyFill="1" applyBorder="1" applyAlignment="1">
      <alignment vertical="center" shrinkToFit="1"/>
    </xf>
    <xf numFmtId="0" fontId="25" fillId="3" borderId="0" xfId="3" applyNumberFormat="1" applyFont="1" applyFill="1" applyBorder="1" applyAlignment="1">
      <alignment horizontal="center" vertical="center" shrinkToFit="1"/>
    </xf>
    <xf numFmtId="0" fontId="25" fillId="0" borderId="0" xfId="3" applyNumberFormat="1" applyFont="1" applyFill="1" applyAlignment="1">
      <alignment horizontal="left" vertical="center" shrinkToFit="1"/>
    </xf>
    <xf numFmtId="0" fontId="25" fillId="0" borderId="0" xfId="3" applyNumberFormat="1" applyFont="1" applyFill="1" applyAlignment="1">
      <alignment horizontal="center" vertical="center" shrinkToFit="1"/>
    </xf>
    <xf numFmtId="0" fontId="27" fillId="0" borderId="0" xfId="3" applyNumberFormat="1" applyFont="1" applyFill="1" applyAlignment="1">
      <alignment horizontal="center" vertical="center" shrinkToFit="1"/>
    </xf>
    <xf numFmtId="0" fontId="25" fillId="0" borderId="43"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5" fillId="0" borderId="65" xfId="3" applyNumberFormat="1" applyFont="1" applyFill="1" applyBorder="1" applyAlignment="1">
      <alignment horizontal="center" vertical="center" wrapText="1" shrinkToFit="1"/>
    </xf>
    <xf numFmtId="0" fontId="25" fillId="0" borderId="45" xfId="3" applyNumberFormat="1" applyFont="1" applyFill="1" applyBorder="1" applyAlignment="1">
      <alignment horizontal="center" vertical="center" wrapText="1" shrinkToFit="1"/>
    </xf>
    <xf numFmtId="0" fontId="25" fillId="0" borderId="44" xfId="3" applyNumberFormat="1" applyFont="1" applyFill="1" applyBorder="1" applyAlignment="1">
      <alignment horizontal="center" vertical="center" shrinkToFit="1"/>
    </xf>
    <xf numFmtId="0" fontId="25" fillId="0" borderId="0" xfId="3" applyNumberFormat="1" applyFont="1" applyFill="1" applyBorder="1" applyAlignment="1">
      <alignment horizontal="center" vertical="center" shrinkToFit="1"/>
    </xf>
    <xf numFmtId="0" fontId="25" fillId="0" borderId="9" xfId="3" applyNumberFormat="1" applyFont="1" applyFill="1" applyBorder="1" applyAlignment="1">
      <alignment horizontal="center" vertical="center" shrinkToFit="1"/>
    </xf>
    <xf numFmtId="0" fontId="25" fillId="0" borderId="64" xfId="3" applyNumberFormat="1" applyFont="1" applyFill="1" applyBorder="1" applyAlignment="1">
      <alignment horizontal="center" vertical="center" shrinkToFit="1"/>
    </xf>
    <xf numFmtId="0" fontId="25" fillId="0" borderId="45" xfId="3" applyNumberFormat="1" applyFont="1" applyFill="1" applyBorder="1" applyAlignment="1">
      <alignment horizontal="center" vertical="center" shrinkToFit="1"/>
    </xf>
    <xf numFmtId="0" fontId="37" fillId="0" borderId="77" xfId="2" applyFont="1" applyBorder="1" applyAlignment="1">
      <alignment vertical="center"/>
    </xf>
    <xf numFmtId="0" fontId="9" fillId="0" borderId="36" xfId="2" applyFont="1" applyFill="1" applyBorder="1" applyAlignment="1">
      <alignment vertical="center"/>
    </xf>
    <xf numFmtId="0" fontId="9" fillId="0" borderId="39" xfId="2" applyFont="1" applyFill="1" applyBorder="1" applyAlignment="1">
      <alignment vertical="center"/>
    </xf>
    <xf numFmtId="0" fontId="38" fillId="0" borderId="0" xfId="2" applyFont="1" applyAlignment="1">
      <alignment horizontal="left" vertical="center"/>
    </xf>
    <xf numFmtId="0" fontId="25" fillId="0" borderId="98" xfId="3" applyNumberFormat="1" applyFont="1" applyFill="1" applyBorder="1" applyAlignment="1">
      <alignment horizontal="center" vertical="center" wrapText="1" shrinkToFit="1"/>
    </xf>
    <xf numFmtId="0" fontId="25" fillId="0" borderId="8" xfId="3" applyNumberFormat="1" applyFont="1" applyFill="1" applyBorder="1" applyAlignment="1">
      <alignment horizontal="center" vertical="center" shrinkToFit="1"/>
    </xf>
    <xf numFmtId="0" fontId="25" fillId="0" borderId="11" xfId="3" applyNumberFormat="1" applyFont="1" applyFill="1" applyBorder="1" applyAlignment="1">
      <alignment horizontal="center" vertical="center" shrinkToFit="1"/>
    </xf>
    <xf numFmtId="0" fontId="25" fillId="0" borderId="99" xfId="3" applyNumberFormat="1" applyFont="1" applyFill="1" applyBorder="1" applyAlignment="1">
      <alignment horizontal="center" vertical="center" shrinkToFit="1"/>
    </xf>
    <xf numFmtId="0" fontId="25" fillId="0" borderId="53" xfId="3" applyNumberFormat="1" applyFont="1" applyFill="1" applyBorder="1" applyAlignment="1">
      <alignment horizontal="center" vertical="center" shrinkToFit="1"/>
    </xf>
    <xf numFmtId="0" fontId="25" fillId="0" borderId="100" xfId="3" applyNumberFormat="1" applyFont="1" applyFill="1" applyBorder="1" applyAlignment="1">
      <alignment horizontal="center" vertical="center" shrinkToFit="1"/>
    </xf>
    <xf numFmtId="0" fontId="25" fillId="0" borderId="101" xfId="3" applyNumberFormat="1" applyFont="1" applyFill="1" applyBorder="1" applyAlignment="1">
      <alignment horizontal="center" vertical="center" wrapText="1" shrinkToFit="1"/>
    </xf>
    <xf numFmtId="0" fontId="19" fillId="0" borderId="104" xfId="2" applyFont="1" applyFill="1" applyBorder="1" applyAlignment="1">
      <alignment horizontal="center" vertical="center"/>
    </xf>
    <xf numFmtId="0" fontId="12" fillId="0" borderId="105" xfId="2" applyFont="1" applyBorder="1" applyAlignment="1">
      <alignment horizontal="center" vertical="center"/>
    </xf>
    <xf numFmtId="0" fontId="12" fillId="0" borderId="106" xfId="2" applyFont="1" applyBorder="1" applyAlignment="1">
      <alignment vertical="center"/>
    </xf>
    <xf numFmtId="0" fontId="12" fillId="0" borderId="108" xfId="2" applyFont="1" applyBorder="1" applyAlignment="1">
      <alignment vertical="center"/>
    </xf>
    <xf numFmtId="0" fontId="19" fillId="0" borderId="11" xfId="2" applyFont="1" applyFill="1" applyBorder="1" applyAlignment="1">
      <alignment horizontal="left" vertical="center" shrinkToFit="1"/>
    </xf>
    <xf numFmtId="0" fontId="25" fillId="0" borderId="0" xfId="3" applyNumberFormat="1" applyFont="1" applyFill="1" applyAlignment="1">
      <alignment horizontal="left" vertical="center" shrinkToFit="1"/>
    </xf>
    <xf numFmtId="0" fontId="27" fillId="0" borderId="0" xfId="3" applyNumberFormat="1" applyFont="1" applyFill="1" applyAlignment="1">
      <alignment horizontal="center" vertical="center" shrinkToFit="1"/>
    </xf>
    <xf numFmtId="0" fontId="28" fillId="0" borderId="48" xfId="3" applyNumberFormat="1" applyFont="1" applyFill="1" applyBorder="1" applyAlignment="1">
      <alignment horizontal="left" vertical="center" shrinkToFit="1"/>
    </xf>
    <xf numFmtId="0" fontId="25" fillId="0" borderId="43"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5" fillId="0" borderId="49" xfId="3" applyNumberFormat="1" applyFont="1" applyFill="1" applyBorder="1" applyAlignment="1">
      <alignment horizontal="center" vertical="center" shrinkToFit="1"/>
    </xf>
    <xf numFmtId="0" fontId="25" fillId="0" borderId="57" xfId="3" applyNumberFormat="1" applyFont="1" applyFill="1" applyBorder="1" applyAlignment="1">
      <alignment horizontal="center" vertical="center" shrinkToFit="1"/>
    </xf>
    <xf numFmtId="0" fontId="25" fillId="0" borderId="59" xfId="3" applyNumberFormat="1" applyFont="1" applyFill="1" applyBorder="1" applyAlignment="1">
      <alignment horizontal="center" vertical="center" shrinkToFit="1"/>
    </xf>
    <xf numFmtId="0" fontId="25" fillId="0" borderId="54" xfId="3" applyNumberFormat="1" applyFont="1" applyFill="1" applyBorder="1" applyAlignment="1">
      <alignment horizontal="center" vertical="center" shrinkToFit="1"/>
    </xf>
    <xf numFmtId="0" fontId="25" fillId="0" borderId="44" xfId="3" applyNumberFormat="1" applyFont="1" applyFill="1" applyBorder="1" applyAlignment="1">
      <alignment horizontal="center" vertical="center" shrinkToFit="1"/>
    </xf>
    <xf numFmtId="0" fontId="25" fillId="0" borderId="46" xfId="3" applyNumberFormat="1" applyFont="1" applyFill="1" applyBorder="1" applyAlignment="1">
      <alignment horizontal="center" vertical="center" shrinkToFit="1"/>
    </xf>
    <xf numFmtId="177" fontId="25" fillId="0" borderId="0" xfId="3" applyNumberFormat="1" applyFont="1" applyFill="1" applyBorder="1" applyAlignment="1">
      <alignment horizontal="center" vertical="center" shrinkToFit="1"/>
    </xf>
    <xf numFmtId="0" fontId="25" fillId="0" borderId="0" xfId="3" applyNumberFormat="1" applyFont="1" applyFill="1" applyBorder="1" applyAlignment="1">
      <alignment horizontal="center" vertical="center" shrinkToFit="1"/>
    </xf>
    <xf numFmtId="0" fontId="25" fillId="0" borderId="43" xfId="3" applyNumberFormat="1" applyFont="1" applyFill="1" applyBorder="1" applyAlignment="1">
      <alignment horizontal="center" vertical="center" shrinkToFit="1"/>
    </xf>
    <xf numFmtId="0" fontId="25" fillId="0" borderId="44" xfId="3" applyNumberFormat="1" applyFont="1" applyFill="1" applyBorder="1" applyAlignment="1">
      <alignment horizontal="center" vertical="center" shrinkToFit="1"/>
    </xf>
    <xf numFmtId="0" fontId="25" fillId="0" borderId="89" xfId="3" applyNumberFormat="1" applyFont="1" applyFill="1" applyBorder="1" applyAlignment="1">
      <alignment horizontal="center" vertical="center" shrinkToFit="1"/>
    </xf>
    <xf numFmtId="0" fontId="25" fillId="0" borderId="90" xfId="3" applyNumberFormat="1" applyFont="1" applyFill="1" applyBorder="1" applyAlignment="1">
      <alignment horizontal="center" vertical="center" shrinkToFit="1"/>
    </xf>
    <xf numFmtId="0" fontId="25" fillId="0" borderId="112" xfId="3" applyNumberFormat="1" applyFont="1" applyFill="1" applyBorder="1" applyAlignment="1">
      <alignment vertical="center" shrinkToFit="1"/>
    </xf>
    <xf numFmtId="0" fontId="25" fillId="0" borderId="110" xfId="3" applyNumberFormat="1" applyFont="1" applyFill="1" applyBorder="1" applyAlignment="1">
      <alignment horizontal="center" vertical="center" shrinkToFit="1"/>
    </xf>
    <xf numFmtId="0" fontId="25" fillId="0" borderId="113" xfId="3" applyNumberFormat="1" applyFont="1" applyFill="1" applyBorder="1" applyAlignment="1">
      <alignment horizontal="center" vertical="center" shrinkToFit="1"/>
    </xf>
    <xf numFmtId="180" fontId="25" fillId="0" borderId="59" xfId="3" applyNumberFormat="1" applyFont="1" applyFill="1" applyBorder="1" applyAlignment="1">
      <alignment horizontal="center" vertical="center" shrinkToFit="1"/>
    </xf>
    <xf numFmtId="180" fontId="25" fillId="0" borderId="110" xfId="3" applyNumberFormat="1" applyFont="1" applyFill="1" applyBorder="1" applyAlignment="1">
      <alignment horizontal="center" vertical="center" shrinkToFit="1"/>
    </xf>
    <xf numFmtId="179" fontId="25" fillId="0" borderId="49" xfId="3" applyNumberFormat="1" applyFont="1" applyFill="1" applyBorder="1" applyAlignment="1">
      <alignment horizontal="center" vertical="center" shrinkToFit="1"/>
    </xf>
    <xf numFmtId="179" fontId="25" fillId="0" borderId="57" xfId="3" applyNumberFormat="1" applyFont="1" applyFill="1" applyBorder="1" applyAlignment="1">
      <alignment horizontal="center" vertical="center" shrinkToFit="1"/>
    </xf>
    <xf numFmtId="180" fontId="25" fillId="0" borderId="113" xfId="3" applyNumberFormat="1" applyFont="1" applyFill="1" applyBorder="1" applyAlignment="1">
      <alignment horizontal="center" vertical="center" shrinkToFit="1"/>
    </xf>
    <xf numFmtId="179" fontId="25" fillId="0" borderId="66" xfId="3" applyNumberFormat="1" applyFont="1" applyFill="1" applyBorder="1" applyAlignment="1">
      <alignment horizontal="center" vertical="center" shrinkToFit="1"/>
    </xf>
    <xf numFmtId="179" fontId="25" fillId="0" borderId="70" xfId="3" applyNumberFormat="1" applyFont="1" applyFill="1" applyBorder="1" applyAlignment="1">
      <alignment horizontal="center" vertical="center" shrinkToFit="1"/>
    </xf>
    <xf numFmtId="0" fontId="25" fillId="0" borderId="70" xfId="3" applyNumberFormat="1" applyFont="1" applyFill="1" applyBorder="1" applyAlignment="1">
      <alignment horizontal="center" vertical="center" shrinkToFit="1"/>
    </xf>
    <xf numFmtId="0" fontId="25" fillId="0" borderId="66" xfId="3" applyNumberFormat="1" applyFont="1" applyFill="1" applyBorder="1" applyAlignment="1">
      <alignment horizontal="center" vertical="center" shrinkToFit="1"/>
    </xf>
    <xf numFmtId="0" fontId="32" fillId="0" borderId="0" xfId="3" applyNumberFormat="1" applyFont="1" applyFill="1" applyAlignment="1">
      <alignment vertical="center" shrinkToFit="1"/>
    </xf>
    <xf numFmtId="0" fontId="25" fillId="0" borderId="114" xfId="3" applyNumberFormat="1" applyFont="1" applyFill="1" applyBorder="1" applyAlignment="1">
      <alignment horizontal="center" vertical="center" shrinkToFit="1"/>
    </xf>
    <xf numFmtId="180" fontId="25" fillId="0" borderId="110" xfId="0" applyNumberFormat="1" applyFont="1" applyFill="1" applyBorder="1" applyAlignment="1">
      <alignment horizontal="center" vertical="center" shrinkToFit="1"/>
    </xf>
    <xf numFmtId="180" fontId="25" fillId="0" borderId="115" xfId="0" applyNumberFormat="1" applyFont="1" applyFill="1" applyBorder="1" applyAlignment="1">
      <alignment horizontal="center" vertical="center" shrinkToFit="1"/>
    </xf>
    <xf numFmtId="180" fontId="25" fillId="0" borderId="59" xfId="0" applyNumberFormat="1" applyFont="1" applyFill="1" applyBorder="1" applyAlignment="1">
      <alignment horizontal="center" vertical="center" shrinkToFit="1"/>
    </xf>
    <xf numFmtId="179" fontId="25" fillId="0" borderId="114" xfId="3" applyNumberFormat="1" applyFont="1" applyFill="1" applyBorder="1" applyAlignment="1">
      <alignment horizontal="center" vertical="center" shrinkToFit="1"/>
    </xf>
    <xf numFmtId="180" fontId="25" fillId="0" borderId="90" xfId="3" applyNumberFormat="1" applyFont="1" applyFill="1" applyBorder="1" applyAlignment="1">
      <alignment horizontal="center" vertical="center" shrinkToFit="1"/>
    </xf>
    <xf numFmtId="0" fontId="25" fillId="0" borderId="116" xfId="3" applyNumberFormat="1" applyFont="1" applyFill="1" applyBorder="1" applyAlignment="1">
      <alignment horizontal="center" vertical="center" shrinkToFit="1"/>
    </xf>
    <xf numFmtId="0" fontId="25" fillId="0" borderId="117" xfId="3" applyNumberFormat="1" applyFont="1" applyFill="1" applyBorder="1" applyAlignment="1">
      <alignment horizontal="center" vertical="center" shrinkToFit="1"/>
    </xf>
    <xf numFmtId="0" fontId="25" fillId="0" borderId="118" xfId="3" applyNumberFormat="1" applyFont="1" applyFill="1" applyBorder="1" applyAlignment="1">
      <alignment horizontal="center" vertical="center" shrinkToFit="1"/>
    </xf>
    <xf numFmtId="0" fontId="29" fillId="0" borderId="116" xfId="3" applyNumberFormat="1" applyFont="1" applyFill="1" applyBorder="1" applyAlignment="1">
      <alignment horizontal="center" vertical="center" shrinkToFit="1"/>
    </xf>
    <xf numFmtId="49" fontId="25" fillId="0" borderId="116" xfId="3" applyNumberFormat="1" applyFont="1" applyFill="1" applyBorder="1" applyAlignment="1">
      <alignment horizontal="right" vertical="center" shrinkToFit="1"/>
    </xf>
    <xf numFmtId="49" fontId="25" fillId="0" borderId="117" xfId="3" applyNumberFormat="1" applyFont="1" applyFill="1" applyBorder="1" applyAlignment="1">
      <alignment horizontal="right" vertical="center" shrinkToFit="1"/>
    </xf>
    <xf numFmtId="38" fontId="25" fillId="0" borderId="116" xfId="4" applyFont="1" applyFill="1" applyBorder="1" applyAlignment="1">
      <alignment horizontal="right" vertical="center" shrinkToFit="1"/>
    </xf>
    <xf numFmtId="38" fontId="29" fillId="0" borderId="116" xfId="4" applyFont="1" applyFill="1" applyBorder="1" applyAlignment="1">
      <alignment horizontal="right" vertical="center" shrinkToFit="1"/>
    </xf>
    <xf numFmtId="38" fontId="29" fillId="0" borderId="117" xfId="4" applyFont="1" applyFill="1" applyBorder="1" applyAlignment="1">
      <alignment horizontal="right" vertical="center" shrinkToFit="1"/>
    </xf>
    <xf numFmtId="0" fontId="40" fillId="0" borderId="0" xfId="2" applyFont="1" applyAlignment="1">
      <alignment vertical="center"/>
    </xf>
    <xf numFmtId="0" fontId="42" fillId="0" borderId="0" xfId="2" applyFont="1" applyAlignment="1">
      <alignment vertical="center"/>
    </xf>
    <xf numFmtId="0" fontId="28" fillId="0" borderId="78" xfId="3" applyNumberFormat="1" applyFont="1" applyFill="1" applyBorder="1" applyAlignment="1">
      <alignment horizontal="center" vertical="center" shrinkToFit="1"/>
    </xf>
    <xf numFmtId="0" fontId="28" fillId="0" borderId="79" xfId="3" applyNumberFormat="1" applyFont="1" applyFill="1" applyBorder="1" applyAlignment="1">
      <alignment horizontal="center" vertical="center" shrinkToFit="1"/>
    </xf>
    <xf numFmtId="0" fontId="28" fillId="0" borderId="80" xfId="3" applyNumberFormat="1" applyFont="1" applyFill="1" applyBorder="1" applyAlignment="1">
      <alignment horizontal="center" vertical="center" shrinkToFit="1"/>
    </xf>
    <xf numFmtId="0" fontId="25" fillId="0" borderId="56" xfId="3" applyNumberFormat="1" applyFont="1" applyFill="1" applyBorder="1" applyAlignment="1">
      <alignment horizontal="center" vertical="center" shrinkToFit="1"/>
    </xf>
    <xf numFmtId="0" fontId="25" fillId="0" borderId="42" xfId="3" applyNumberFormat="1" applyFont="1" applyFill="1" applyBorder="1" applyAlignment="1">
      <alignment horizontal="center" vertical="center" shrinkToFit="1"/>
    </xf>
    <xf numFmtId="49" fontId="25" fillId="0" borderId="69" xfId="3" applyNumberFormat="1" applyFont="1" applyFill="1" applyBorder="1" applyAlignment="1">
      <alignment horizontal="center" vertical="center" shrinkToFit="1"/>
    </xf>
    <xf numFmtId="49" fontId="25" fillId="0" borderId="68" xfId="3" applyNumberFormat="1" applyFont="1" applyFill="1" applyBorder="1" applyAlignment="1">
      <alignment horizontal="center" vertical="center" shrinkToFit="1"/>
    </xf>
    <xf numFmtId="38" fontId="25" fillId="0" borderId="29" xfId="4" applyFont="1" applyFill="1" applyBorder="1" applyAlignment="1">
      <alignment horizontal="center" vertical="center" shrinkToFit="1"/>
    </xf>
    <xf numFmtId="38" fontId="25" fillId="0" borderId="61" xfId="3" applyNumberFormat="1" applyFont="1" applyFill="1" applyBorder="1" applyAlignment="1">
      <alignment horizontal="center" vertical="center" shrinkToFit="1"/>
    </xf>
    <xf numFmtId="38" fontId="25" fillId="0" borderId="65" xfId="3" applyNumberFormat="1" applyFont="1" applyFill="1" applyBorder="1" applyAlignment="1">
      <alignment horizontal="center" vertical="center" shrinkToFit="1"/>
    </xf>
    <xf numFmtId="38" fontId="25" fillId="0" borderId="44" xfId="4" applyFont="1" applyFill="1" applyBorder="1" applyAlignment="1">
      <alignment horizontal="center" vertical="center" shrinkToFit="1"/>
    </xf>
    <xf numFmtId="38" fontId="25" fillId="0" borderId="46" xfId="4" applyFont="1" applyFill="1" applyBorder="1" applyAlignment="1">
      <alignment horizontal="center" vertical="center" shrinkToFit="1"/>
    </xf>
    <xf numFmtId="0" fontId="25" fillId="0" borderId="41" xfId="3" applyNumberFormat="1" applyFont="1" applyFill="1" applyBorder="1" applyAlignment="1">
      <alignment horizontal="center" vertical="center" shrinkToFit="1"/>
    </xf>
    <xf numFmtId="0" fontId="25" fillId="0" borderId="97" xfId="3" applyNumberFormat="1" applyFont="1" applyFill="1" applyBorder="1" applyAlignment="1">
      <alignment horizontal="center" vertical="center" wrapText="1" shrinkToFit="1"/>
    </xf>
    <xf numFmtId="0" fontId="25" fillId="0" borderId="10" xfId="3" applyNumberFormat="1" applyFont="1" applyFill="1" applyBorder="1" applyAlignment="1">
      <alignment horizontal="center" vertical="center" wrapText="1" shrinkToFit="1"/>
    </xf>
    <xf numFmtId="0" fontId="25" fillId="0" borderId="11" xfId="3" applyNumberFormat="1" applyFont="1" applyFill="1" applyBorder="1" applyAlignment="1">
      <alignment horizontal="center" vertical="center" wrapText="1" shrinkToFit="1"/>
    </xf>
    <xf numFmtId="0" fontId="25" fillId="0" borderId="0" xfId="3" applyNumberFormat="1" applyFont="1" applyFill="1" applyAlignment="1">
      <alignment horizontal="left" vertical="center" shrinkToFit="1"/>
    </xf>
    <xf numFmtId="0" fontId="25" fillId="0" borderId="0" xfId="3" applyNumberFormat="1" applyFont="1" applyFill="1" applyAlignment="1">
      <alignment horizontal="center" vertical="center" shrinkToFit="1"/>
    </xf>
    <xf numFmtId="0" fontId="3" fillId="0" borderId="0" xfId="3" applyNumberFormat="1" applyFont="1" applyFill="1" applyAlignment="1">
      <alignment horizontal="center" vertical="center" shrinkToFit="1"/>
    </xf>
    <xf numFmtId="0" fontId="27" fillId="0" borderId="0" xfId="3" applyNumberFormat="1" applyFont="1" applyFill="1" applyAlignment="1">
      <alignment horizontal="center" vertical="center" shrinkToFit="1"/>
    </xf>
    <xf numFmtId="0" fontId="28" fillId="0" borderId="48" xfId="3" applyNumberFormat="1" applyFont="1" applyFill="1" applyBorder="1" applyAlignment="1">
      <alignment horizontal="left" vertical="center" shrinkToFit="1"/>
    </xf>
    <xf numFmtId="0" fontId="25" fillId="0" borderId="88" xfId="3" applyNumberFormat="1" applyFont="1" applyFill="1" applyBorder="1" applyAlignment="1">
      <alignment horizontal="center" vertical="center" shrinkToFit="1"/>
    </xf>
    <xf numFmtId="0" fontId="25" fillId="0" borderId="89" xfId="3" applyNumberFormat="1" applyFont="1" applyFill="1" applyBorder="1" applyAlignment="1">
      <alignment horizontal="center" vertical="center" shrinkToFit="1"/>
    </xf>
    <xf numFmtId="0" fontId="25" fillId="0" borderId="90" xfId="3" applyNumberFormat="1" applyFont="1" applyFill="1" applyBorder="1" applyAlignment="1">
      <alignment horizontal="center" vertical="center" shrinkToFit="1"/>
    </xf>
    <xf numFmtId="0" fontId="25" fillId="0" borderId="53" xfId="3" applyNumberFormat="1" applyFont="1" applyFill="1" applyBorder="1" applyAlignment="1">
      <alignment horizontal="center" vertical="center" wrapText="1" shrinkToFit="1"/>
    </xf>
    <xf numFmtId="0" fontId="25" fillId="0" borderId="55" xfId="3" applyNumberFormat="1" applyFont="1" applyFill="1" applyBorder="1" applyAlignment="1">
      <alignment horizontal="center" vertical="center" shrinkToFit="1"/>
    </xf>
    <xf numFmtId="0" fontId="25" fillId="0" borderId="54" xfId="3" applyNumberFormat="1" applyFont="1" applyFill="1" applyBorder="1" applyAlignment="1">
      <alignment horizontal="center" vertical="center" shrinkToFit="1"/>
    </xf>
    <xf numFmtId="0" fontId="25" fillId="0" borderId="43" xfId="3" applyNumberFormat="1" applyFont="1" applyFill="1" applyBorder="1" applyAlignment="1">
      <alignment horizontal="center" vertical="center" shrinkToFit="1"/>
    </xf>
    <xf numFmtId="0" fontId="25" fillId="0" borderId="29" xfId="3" applyNumberFormat="1" applyFont="1" applyFill="1" applyBorder="1" applyAlignment="1">
      <alignment horizontal="center" vertical="center" shrinkToFit="1"/>
    </xf>
    <xf numFmtId="0" fontId="25" fillId="0" borderId="44" xfId="3" applyNumberFormat="1" applyFont="1" applyFill="1" applyBorder="1" applyAlignment="1">
      <alignment horizontal="center" vertical="center" shrinkToFit="1"/>
    </xf>
    <xf numFmtId="0" fontId="25" fillId="0" borderId="91" xfId="3" applyNumberFormat="1" applyFont="1" applyFill="1" applyBorder="1" applyAlignment="1">
      <alignment horizontal="center" vertical="center" wrapText="1" shrinkToFit="1"/>
    </xf>
    <xf numFmtId="0" fontId="25" fillId="0" borderId="92" xfId="3" applyNumberFormat="1" applyFont="1" applyFill="1" applyBorder="1" applyAlignment="1">
      <alignment horizontal="center" vertical="center" wrapText="1" shrinkToFit="1"/>
    </xf>
    <xf numFmtId="0" fontId="25" fillId="0" borderId="76" xfId="3" applyNumberFormat="1" applyFont="1" applyFill="1" applyBorder="1" applyAlignment="1">
      <alignment horizontal="center" vertical="center" wrapText="1" shrinkToFit="1"/>
    </xf>
    <xf numFmtId="0" fontId="25" fillId="0" borderId="49" xfId="3" applyNumberFormat="1" applyFont="1" applyFill="1" applyBorder="1" applyAlignment="1">
      <alignment horizontal="center" vertical="center" shrinkToFit="1"/>
    </xf>
    <xf numFmtId="0" fontId="25" fillId="0" borderId="57" xfId="3" applyNumberFormat="1" applyFont="1" applyFill="1" applyBorder="1" applyAlignment="1">
      <alignment horizontal="center" vertical="center" shrinkToFit="1"/>
    </xf>
    <xf numFmtId="0" fontId="25" fillId="0" borderId="62" xfId="3" applyNumberFormat="1" applyFont="1" applyFill="1" applyBorder="1" applyAlignment="1">
      <alignment horizontal="center" vertical="center" shrinkToFit="1"/>
    </xf>
    <xf numFmtId="0" fontId="25" fillId="0" borderId="50" xfId="3" applyNumberFormat="1" applyFont="1" applyFill="1" applyBorder="1" applyAlignment="1">
      <alignment horizontal="center" vertical="center" shrinkToFit="1"/>
    </xf>
    <xf numFmtId="0" fontId="25" fillId="0" borderId="51" xfId="3" applyNumberFormat="1" applyFont="1" applyFill="1" applyBorder="1" applyAlignment="1">
      <alignment horizontal="center" vertical="center" shrinkToFit="1"/>
    </xf>
    <xf numFmtId="0" fontId="25" fillId="0" borderId="58" xfId="3" applyNumberFormat="1" applyFont="1" applyFill="1" applyBorder="1" applyAlignment="1">
      <alignment horizontal="center" vertical="center" shrinkToFit="1"/>
    </xf>
    <xf numFmtId="0" fontId="25" fillId="0" borderId="59" xfId="3" applyNumberFormat="1" applyFont="1" applyFill="1" applyBorder="1" applyAlignment="1">
      <alignment horizontal="center" vertical="center" shrinkToFit="1"/>
    </xf>
    <xf numFmtId="0" fontId="25" fillId="0" borderId="52" xfId="3" applyNumberFormat="1" applyFont="1" applyFill="1" applyBorder="1" applyAlignment="1">
      <alignment horizontal="center" vertical="center" shrinkToFit="1"/>
    </xf>
    <xf numFmtId="0" fontId="25" fillId="0" borderId="60" xfId="3" applyNumberFormat="1" applyFont="1" applyFill="1" applyBorder="1" applyAlignment="1">
      <alignment horizontal="center" vertical="center" shrinkToFit="1"/>
    </xf>
    <xf numFmtId="0" fontId="25" fillId="0" borderId="63" xfId="3" applyNumberFormat="1" applyFont="1" applyFill="1" applyBorder="1" applyAlignment="1">
      <alignment horizontal="center" vertical="center" shrinkToFit="1"/>
    </xf>
    <xf numFmtId="0" fontId="25" fillId="0" borderId="49" xfId="3" applyNumberFormat="1" applyFont="1" applyFill="1" applyBorder="1" applyAlignment="1">
      <alignment horizontal="center" vertical="center" wrapText="1" shrinkToFit="1"/>
    </xf>
    <xf numFmtId="0" fontId="25" fillId="0" borderId="57" xfId="3" applyNumberFormat="1" applyFont="1" applyFill="1" applyBorder="1" applyAlignment="1">
      <alignment horizontal="center" vertical="center" wrapText="1" shrinkToFit="1"/>
    </xf>
    <xf numFmtId="0" fontId="25" fillId="0" borderId="62" xfId="3" applyNumberFormat="1" applyFont="1" applyFill="1" applyBorder="1" applyAlignment="1">
      <alignment horizontal="center" vertical="center" wrapText="1" shrinkToFit="1"/>
    </xf>
    <xf numFmtId="0" fontId="25" fillId="0" borderId="110" xfId="3" applyNumberFormat="1" applyFont="1" applyFill="1" applyBorder="1" applyAlignment="1">
      <alignment horizontal="center" vertical="center" shrinkToFit="1"/>
    </xf>
    <xf numFmtId="0" fontId="25" fillId="0" borderId="111" xfId="3" applyNumberFormat="1" applyFont="1" applyFill="1" applyBorder="1" applyAlignment="1">
      <alignment horizontal="center" vertical="center" shrinkToFit="1"/>
    </xf>
    <xf numFmtId="177" fontId="25" fillId="0" borderId="41" xfId="3" applyNumberFormat="1" applyFont="1" applyFill="1" applyBorder="1" applyAlignment="1">
      <alignment horizontal="center" vertical="center" shrinkToFit="1"/>
    </xf>
    <xf numFmtId="177" fontId="25" fillId="0" borderId="42" xfId="3" applyNumberFormat="1" applyFont="1" applyFill="1" applyBorder="1" applyAlignment="1">
      <alignment horizontal="center" vertical="center" shrinkToFit="1"/>
    </xf>
    <xf numFmtId="0" fontId="25" fillId="0" borderId="52" xfId="3" applyNumberFormat="1" applyFont="1" applyFill="1" applyBorder="1" applyAlignment="1">
      <alignment horizontal="center" vertical="center" wrapText="1" shrinkToFit="1"/>
    </xf>
    <xf numFmtId="0" fontId="25" fillId="0" borderId="60" xfId="3" applyNumberFormat="1" applyFont="1" applyFill="1" applyBorder="1" applyAlignment="1">
      <alignment horizontal="center" vertical="center" wrapText="1" shrinkToFit="1"/>
    </xf>
    <xf numFmtId="0" fontId="25" fillId="0" borderId="63" xfId="3" applyNumberFormat="1" applyFont="1" applyFill="1" applyBorder="1" applyAlignment="1">
      <alignment horizontal="center" vertical="center" wrapText="1" shrinkToFit="1"/>
    </xf>
    <xf numFmtId="0" fontId="16" fillId="2" borderId="9" xfId="2" applyFont="1" applyFill="1" applyBorder="1" applyAlignment="1">
      <alignment horizontal="center" vertical="center" wrapText="1" shrinkToFit="1"/>
    </xf>
    <xf numFmtId="0" fontId="16" fillId="2" borderId="11" xfId="2" applyFont="1" applyFill="1" applyBorder="1" applyAlignment="1">
      <alignment horizontal="center" vertical="center" wrapText="1" shrinkToFit="1"/>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2" fillId="0" borderId="8" xfId="2" applyFont="1" applyBorder="1" applyAlignment="1">
      <alignment horizontal="center" vertical="center"/>
    </xf>
    <xf numFmtId="0" fontId="19" fillId="2" borderId="9" xfId="2" applyFont="1" applyFill="1" applyBorder="1" applyAlignment="1">
      <alignment horizontal="center" vertical="center" wrapText="1"/>
    </xf>
    <xf numFmtId="0" fontId="19" fillId="2" borderId="11" xfId="2" applyFont="1" applyFill="1" applyBorder="1" applyAlignment="1">
      <alignment horizontal="center" vertical="center" wrapText="1"/>
    </xf>
    <xf numFmtId="0" fontId="19" fillId="0" borderId="29" xfId="2" applyFont="1" applyFill="1" applyBorder="1" applyAlignment="1">
      <alignment horizontal="center" vertical="center"/>
    </xf>
    <xf numFmtId="0" fontId="19" fillId="0" borderId="29" xfId="2" applyFont="1" applyFill="1" applyBorder="1" applyAlignment="1">
      <alignment horizontal="center" vertical="center" shrinkToFit="1"/>
    </xf>
    <xf numFmtId="0" fontId="19" fillId="2" borderId="9" xfId="2" applyFont="1" applyFill="1" applyBorder="1" applyAlignment="1">
      <alignment horizontal="center" vertical="center" wrapText="1" shrinkToFit="1"/>
    </xf>
    <xf numFmtId="0" fontId="19" fillId="2" borderId="11" xfId="2" applyFont="1" applyFill="1" applyBorder="1" applyAlignment="1">
      <alignment horizontal="center" vertical="center" wrapText="1" shrinkToFit="1"/>
    </xf>
    <xf numFmtId="0" fontId="19" fillId="0" borderId="7" xfId="2" applyFont="1" applyFill="1" applyBorder="1" applyAlignment="1">
      <alignment horizontal="center" vertical="center" shrinkToFit="1"/>
    </xf>
    <xf numFmtId="0" fontId="19" fillId="0" borderId="1" xfId="2" applyFont="1" applyFill="1" applyBorder="1" applyAlignment="1">
      <alignment horizontal="center" vertical="center" shrinkToFit="1"/>
    </xf>
    <xf numFmtId="0" fontId="12" fillId="0" borderId="11" xfId="2" applyFont="1" applyBorder="1" applyAlignment="1">
      <alignment horizontal="center" vertical="center"/>
    </xf>
    <xf numFmtId="0" fontId="21" fillId="2" borderId="9" xfId="2" applyFont="1" applyFill="1" applyBorder="1" applyAlignment="1">
      <alignment horizontal="center" vertical="center"/>
    </xf>
    <xf numFmtId="0" fontId="21" fillId="2" borderId="11" xfId="2" applyFont="1" applyFill="1" applyBorder="1" applyAlignment="1">
      <alignment horizontal="center" vertical="center"/>
    </xf>
    <xf numFmtId="0" fontId="21" fillId="2" borderId="9" xfId="2" applyFont="1" applyFill="1" applyBorder="1" applyAlignment="1">
      <alignment horizontal="center" vertical="center" shrinkToFit="1"/>
    </xf>
    <xf numFmtId="0" fontId="21" fillId="2" borderId="11" xfId="2" applyFont="1" applyFill="1" applyBorder="1" applyAlignment="1">
      <alignment horizontal="center" vertical="center" shrinkToFit="1"/>
    </xf>
    <xf numFmtId="0" fontId="25" fillId="0" borderId="109" xfId="3" applyNumberFormat="1" applyFont="1" applyFill="1" applyBorder="1" applyAlignment="1">
      <alignment horizontal="center" vertical="center" shrinkToFit="1"/>
    </xf>
    <xf numFmtId="0" fontId="25" fillId="0" borderId="75" xfId="3" applyNumberFormat="1" applyFont="1" applyFill="1" applyBorder="1" applyAlignment="1">
      <alignment horizontal="center" vertical="center" shrinkToFit="1"/>
    </xf>
    <xf numFmtId="0" fontId="25" fillId="0" borderId="50" xfId="3" applyNumberFormat="1" applyFont="1" applyFill="1" applyBorder="1" applyAlignment="1">
      <alignment horizontal="center" vertical="center" wrapText="1" shrinkToFit="1"/>
    </xf>
    <xf numFmtId="0" fontId="25" fillId="0" borderId="47" xfId="3" applyNumberFormat="1" applyFont="1" applyFill="1" applyBorder="1" applyAlignment="1">
      <alignment horizontal="center" vertical="center" wrapText="1" shrinkToFit="1"/>
    </xf>
    <xf numFmtId="0" fontId="25" fillId="0" borderId="51" xfId="3" applyNumberFormat="1" applyFont="1" applyFill="1" applyBorder="1" applyAlignment="1">
      <alignment horizontal="center" vertical="center" wrapText="1" shrinkToFit="1"/>
    </xf>
    <xf numFmtId="0" fontId="25" fillId="0" borderId="58" xfId="3" applyNumberFormat="1" applyFont="1" applyFill="1" applyBorder="1" applyAlignment="1">
      <alignment horizontal="center" vertical="center" wrapText="1" shrinkToFit="1"/>
    </xf>
    <xf numFmtId="0" fontId="25" fillId="0" borderId="1" xfId="3" applyNumberFormat="1" applyFont="1" applyFill="1" applyBorder="1" applyAlignment="1">
      <alignment horizontal="center" vertical="center" wrapText="1" shrinkToFit="1"/>
    </xf>
    <xf numFmtId="0" fontId="25" fillId="0" borderId="59" xfId="3" applyNumberFormat="1" applyFont="1" applyFill="1" applyBorder="1" applyAlignment="1">
      <alignment horizontal="center" vertical="center" wrapText="1" shrinkToFit="1"/>
    </xf>
    <xf numFmtId="177" fontId="25" fillId="0" borderId="0" xfId="3" applyNumberFormat="1" applyFont="1" applyFill="1" applyBorder="1" applyAlignment="1">
      <alignment horizontal="center" vertical="center" shrinkToFit="1"/>
    </xf>
    <xf numFmtId="0" fontId="25" fillId="0" borderId="0" xfId="3" applyNumberFormat="1" applyFont="1" applyFill="1" applyBorder="1" applyAlignment="1">
      <alignment horizontal="center" vertical="center" shrinkToFit="1"/>
    </xf>
    <xf numFmtId="0" fontId="25" fillId="0" borderId="109" xfId="3" applyNumberFormat="1" applyFont="1" applyFill="1" applyBorder="1" applyAlignment="1">
      <alignment horizontal="center" vertical="center" wrapText="1" shrinkToFit="1"/>
    </xf>
    <xf numFmtId="0" fontId="25" fillId="0" borderId="75" xfId="3" applyNumberFormat="1" applyFont="1" applyFill="1" applyBorder="1" applyAlignment="1">
      <alignment horizontal="center" vertical="center" wrapText="1" shrinkToFit="1"/>
    </xf>
    <xf numFmtId="0" fontId="7" fillId="0" borderId="0" xfId="1" applyFont="1" applyAlignment="1">
      <alignment horizontal="center" vertical="center"/>
    </xf>
    <xf numFmtId="0" fontId="12" fillId="2" borderId="12" xfId="2" applyFont="1" applyFill="1" applyBorder="1" applyAlignment="1">
      <alignment horizontal="center" vertical="center" wrapText="1"/>
    </xf>
    <xf numFmtId="0" fontId="12" fillId="2" borderId="13" xfId="2" applyFont="1" applyFill="1" applyBorder="1" applyAlignment="1">
      <alignment horizontal="center"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5" fillId="0" borderId="0" xfId="2" applyFont="1" applyAlignment="1">
      <alignment horizontal="center" vertical="center"/>
    </xf>
    <xf numFmtId="0" fontId="16" fillId="2" borderId="2"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8" xfId="2" applyFont="1" applyFill="1" applyBorder="1" applyAlignment="1">
      <alignment horizontal="center" vertical="center" wrapText="1"/>
    </xf>
    <xf numFmtId="0" fontId="18" fillId="0" borderId="15" xfId="2" applyFont="1" applyBorder="1" applyAlignment="1">
      <alignment horizontal="center" vertical="center"/>
    </xf>
    <xf numFmtId="0" fontId="18" fillId="0" borderId="16" xfId="2" applyFont="1" applyBorder="1" applyAlignment="1">
      <alignment horizontal="center" vertical="center"/>
    </xf>
    <xf numFmtId="0" fontId="12" fillId="0" borderId="15" xfId="2" applyFont="1" applyBorder="1" applyAlignment="1">
      <alignment vertical="center"/>
    </xf>
    <xf numFmtId="0" fontId="12" fillId="0" borderId="16" xfId="2" applyFont="1" applyBorder="1" applyAlignment="1">
      <alignment vertical="center"/>
    </xf>
    <xf numFmtId="0" fontId="12" fillId="0" borderId="17" xfId="2" applyFont="1" applyBorder="1" applyAlignment="1">
      <alignment vertical="center"/>
    </xf>
    <xf numFmtId="0" fontId="39" fillId="2" borderId="10" xfId="2" applyFont="1" applyFill="1" applyBorder="1" applyAlignment="1">
      <alignment horizontal="center" vertical="center" wrapText="1" shrinkToFit="1"/>
    </xf>
    <xf numFmtId="0" fontId="39" fillId="2" borderId="11" xfId="2" applyFont="1" applyFill="1" applyBorder="1" applyAlignment="1">
      <alignment horizontal="center" vertical="center" wrapText="1" shrinkToFit="1"/>
    </xf>
    <xf numFmtId="0" fontId="18" fillId="2" borderId="2" xfId="2" applyFont="1" applyFill="1" applyBorder="1" applyAlignment="1">
      <alignment horizontal="center" vertical="center" wrapText="1"/>
    </xf>
    <xf numFmtId="0" fontId="18" fillId="2" borderId="4" xfId="2" applyFont="1" applyFill="1" applyBorder="1" applyAlignment="1">
      <alignment horizontal="center" vertical="center" wrapText="1"/>
    </xf>
    <xf numFmtId="0" fontId="18" fillId="2" borderId="5"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8" fillId="2" borderId="7" xfId="2" applyFont="1" applyFill="1" applyBorder="1" applyAlignment="1">
      <alignment horizontal="center" vertical="center" wrapText="1"/>
    </xf>
    <xf numFmtId="0" fontId="18" fillId="2" borderId="8" xfId="2" applyFont="1" applyFill="1" applyBorder="1" applyAlignment="1">
      <alignment horizontal="center" vertical="center" wrapText="1"/>
    </xf>
    <xf numFmtId="0" fontId="12" fillId="0" borderId="15" xfId="2" applyFont="1" applyBorder="1" applyAlignment="1">
      <alignment horizontal="center" vertical="center"/>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9" fillId="0" borderId="18" xfId="2" applyFont="1" applyBorder="1" applyAlignment="1">
      <alignment horizontal="center" vertical="center"/>
    </xf>
    <xf numFmtId="0" fontId="19" fillId="0" borderId="19" xfId="2" applyFont="1" applyBorder="1" applyAlignment="1">
      <alignment horizontal="center" vertical="center"/>
    </xf>
    <xf numFmtId="0" fontId="19" fillId="0" borderId="7" xfId="2" applyFont="1" applyBorder="1" applyAlignment="1">
      <alignment horizontal="center" vertical="center"/>
    </xf>
    <xf numFmtId="0" fontId="19" fillId="0" borderId="1"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1" xfId="2" applyFont="1" applyBorder="1" applyAlignment="1">
      <alignment horizontal="center" vertical="center"/>
    </xf>
    <xf numFmtId="0" fontId="3" fillId="0" borderId="8" xfId="2" applyFont="1" applyBorder="1" applyAlignment="1">
      <alignment horizontal="center" vertical="center"/>
    </xf>
    <xf numFmtId="0" fontId="12" fillId="0" borderId="18" xfId="2" applyNumberFormat="1" applyFont="1" applyBorder="1" applyAlignment="1">
      <alignment horizontal="center" vertical="center"/>
    </xf>
    <xf numFmtId="0" fontId="12" fillId="0" borderId="19" xfId="2" applyNumberFormat="1" applyFont="1" applyBorder="1" applyAlignment="1">
      <alignment horizontal="center" vertical="center"/>
    </xf>
    <xf numFmtId="0" fontId="12" fillId="0" borderId="20" xfId="2" applyNumberFormat="1" applyFont="1" applyBorder="1" applyAlignment="1">
      <alignment horizontal="center" vertical="center"/>
    </xf>
    <xf numFmtId="0" fontId="12" fillId="0" borderId="7"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8" xfId="2" applyNumberFormat="1" applyFont="1" applyBorder="1" applyAlignment="1">
      <alignment horizontal="center" vertical="center"/>
    </xf>
    <xf numFmtId="0" fontId="19" fillId="0" borderId="20" xfId="2" applyFont="1" applyBorder="1" applyAlignment="1">
      <alignment horizontal="center" vertical="center"/>
    </xf>
    <xf numFmtId="0" fontId="19" fillId="0" borderId="8" xfId="2"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3" fillId="0" borderId="7" xfId="2" applyFont="1" applyBorder="1" applyAlignment="1">
      <alignment horizontal="center" vertical="center"/>
    </xf>
    <xf numFmtId="0" fontId="12" fillId="0" borderId="3" xfId="2" applyFont="1" applyBorder="1" applyAlignment="1">
      <alignment horizontal="center" vertical="center"/>
    </xf>
    <xf numFmtId="0" fontId="12" fillId="0" borderId="4" xfId="2" applyFont="1" applyBorder="1" applyAlignment="1">
      <alignment horizontal="center" vertical="center"/>
    </xf>
    <xf numFmtId="0" fontId="12" fillId="0" borderId="0" xfId="2" applyFont="1" applyBorder="1" applyAlignment="1">
      <alignment horizontal="center" vertical="center"/>
    </xf>
    <xf numFmtId="0" fontId="12" fillId="0" borderId="6" xfId="2" applyFont="1" applyBorder="1" applyAlignment="1">
      <alignment horizontal="center" vertical="center"/>
    </xf>
    <xf numFmtId="0" fontId="12" fillId="0" borderId="33" xfId="2" applyFont="1" applyBorder="1" applyAlignment="1">
      <alignment horizontal="center" vertical="center"/>
    </xf>
    <xf numFmtId="0" fontId="12" fillId="0" borderId="34" xfId="2" applyFont="1" applyBorder="1" applyAlignment="1">
      <alignment horizontal="center" vertical="center"/>
    </xf>
    <xf numFmtId="20" fontId="12" fillId="0" borderId="2" xfId="2" applyNumberFormat="1" applyFont="1" applyBorder="1" applyAlignment="1">
      <alignment horizontal="center" vertical="center"/>
    </xf>
    <xf numFmtId="20" fontId="12" fillId="0" borderId="3" xfId="2" applyNumberFormat="1" applyFont="1" applyBorder="1" applyAlignment="1">
      <alignment horizontal="center" vertical="center"/>
    </xf>
    <xf numFmtId="20" fontId="12" fillId="0" borderId="5" xfId="2" applyNumberFormat="1" applyFont="1" applyBorder="1" applyAlignment="1">
      <alignment horizontal="center" vertical="center"/>
    </xf>
    <xf numFmtId="20" fontId="12" fillId="0" borderId="0" xfId="2" applyNumberFormat="1" applyFont="1" applyBorder="1" applyAlignment="1">
      <alignment horizontal="center" vertical="center"/>
    </xf>
    <xf numFmtId="20" fontId="12" fillId="0" borderId="32" xfId="2" applyNumberFormat="1" applyFont="1" applyBorder="1" applyAlignment="1">
      <alignment horizontal="center" vertical="center"/>
    </xf>
    <xf numFmtId="20" fontId="12" fillId="0" borderId="33" xfId="2" applyNumberFormat="1" applyFont="1" applyBorder="1" applyAlignment="1">
      <alignment horizontal="center" vertical="center"/>
    </xf>
    <xf numFmtId="0" fontId="20" fillId="0" borderId="0" xfId="2" applyFont="1" applyFill="1" applyBorder="1" applyAlignment="1">
      <alignment horizontal="left" vertical="center" wrapText="1"/>
    </xf>
    <xf numFmtId="0" fontId="19" fillId="0" borderId="2" xfId="2" applyFont="1" applyFill="1" applyBorder="1" applyAlignment="1">
      <alignment horizontal="center" vertical="center"/>
    </xf>
    <xf numFmtId="0" fontId="19" fillId="0" borderId="5" xfId="2" applyFont="1" applyFill="1" applyBorder="1" applyAlignment="1">
      <alignment horizontal="center" vertical="center"/>
    </xf>
    <xf numFmtId="0" fontId="19" fillId="0" borderId="32" xfId="2" applyFont="1" applyFill="1" applyBorder="1" applyAlignment="1">
      <alignment horizontal="center" vertical="center"/>
    </xf>
    <xf numFmtId="0" fontId="19" fillId="0" borderId="3" xfId="2" applyFont="1" applyFill="1" applyBorder="1" applyAlignment="1">
      <alignment horizontal="left" vertical="center" shrinkToFit="1"/>
    </xf>
    <xf numFmtId="0" fontId="19" fillId="0" borderId="4" xfId="2" applyFont="1" applyFill="1" applyBorder="1" applyAlignment="1">
      <alignment horizontal="left" vertical="center" shrinkToFit="1"/>
    </xf>
    <xf numFmtId="0" fontId="19" fillId="0" borderId="0" xfId="2" applyFont="1" applyFill="1" applyBorder="1" applyAlignment="1">
      <alignment horizontal="left" vertical="center" shrinkToFit="1"/>
    </xf>
    <xf numFmtId="0" fontId="19" fillId="0" borderId="6" xfId="2" applyFont="1" applyFill="1" applyBorder="1" applyAlignment="1">
      <alignment horizontal="left" vertical="center" shrinkToFit="1"/>
    </xf>
    <xf numFmtId="0" fontId="19" fillId="0" borderId="33" xfId="2" applyFont="1" applyFill="1" applyBorder="1" applyAlignment="1">
      <alignment horizontal="left" vertical="center" shrinkToFit="1"/>
    </xf>
    <xf numFmtId="0" fontId="19" fillId="0" borderId="34" xfId="2" applyFont="1" applyFill="1" applyBorder="1" applyAlignment="1">
      <alignment horizontal="left" vertical="center" shrinkToFit="1"/>
    </xf>
    <xf numFmtId="0" fontId="12" fillId="0" borderId="2" xfId="2" applyFont="1" applyBorder="1" applyAlignment="1">
      <alignment horizontal="center" vertical="center"/>
    </xf>
    <xf numFmtId="0" fontId="12" fillId="0" borderId="5" xfId="2" applyFont="1" applyBorder="1" applyAlignment="1">
      <alignment horizontal="center" vertical="center"/>
    </xf>
    <xf numFmtId="0" fontId="12" fillId="0" borderId="32" xfId="2" applyFont="1" applyBorder="1" applyAlignment="1">
      <alignment horizontal="center" vertical="center"/>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21" fillId="2" borderId="10" xfId="2" applyFont="1" applyFill="1" applyBorder="1" applyAlignment="1">
      <alignment horizontal="center" vertical="center" wrapText="1"/>
    </xf>
    <xf numFmtId="0" fontId="21" fillId="2" borderId="10" xfId="2" applyFont="1" applyFill="1" applyBorder="1" applyAlignment="1">
      <alignment horizontal="center" vertical="center"/>
    </xf>
    <xf numFmtId="0" fontId="21" fillId="2" borderId="29" xfId="2" applyFont="1" applyFill="1" applyBorder="1" applyAlignment="1">
      <alignment horizontal="distributed" vertical="center" indent="2"/>
    </xf>
    <xf numFmtId="0" fontId="21" fillId="2" borderId="9" xfId="2" applyFont="1" applyFill="1" applyBorder="1" applyAlignment="1">
      <alignment horizontal="distributed" vertical="center" indent="2"/>
    </xf>
    <xf numFmtId="0" fontId="12" fillId="0" borderId="1" xfId="2" applyFont="1" applyBorder="1" applyAlignment="1">
      <alignment horizontal="center" vertical="center"/>
    </xf>
    <xf numFmtId="0" fontId="12" fillId="0" borderId="38" xfId="2" applyFont="1" applyBorder="1" applyAlignment="1">
      <alignment horizontal="center" vertical="center"/>
    </xf>
    <xf numFmtId="0" fontId="12" fillId="0" borderId="36" xfId="2" applyFont="1" applyBorder="1" applyAlignment="1">
      <alignment horizontal="center" vertical="center"/>
    </xf>
    <xf numFmtId="0" fontId="12" fillId="0" borderId="36" xfId="2" applyFont="1" applyBorder="1" applyAlignment="1">
      <alignment horizontal="right" vertical="center"/>
    </xf>
    <xf numFmtId="0" fontId="3" fillId="0" borderId="0" xfId="2" applyFont="1" applyAlignment="1">
      <alignment vertical="center" wrapText="1"/>
    </xf>
    <xf numFmtId="0" fontId="3" fillId="0" borderId="6" xfId="2" applyFont="1" applyBorder="1" applyAlignment="1">
      <alignment vertical="center" wrapText="1"/>
    </xf>
    <xf numFmtId="0" fontId="19" fillId="2" borderId="10" xfId="2" applyFont="1" applyFill="1" applyBorder="1" applyAlignment="1">
      <alignment horizontal="center" vertical="center" wrapText="1"/>
    </xf>
    <xf numFmtId="0" fontId="19" fillId="2" borderId="10" xfId="2" applyFont="1" applyFill="1" applyBorder="1" applyAlignment="1">
      <alignment horizontal="center" vertical="center" wrapText="1" shrinkToFit="1"/>
    </xf>
    <xf numFmtId="0" fontId="9" fillId="0" borderId="105" xfId="2" applyFont="1" applyFill="1" applyBorder="1" applyAlignment="1">
      <alignment horizontal="left" vertical="center"/>
    </xf>
    <xf numFmtId="0" fontId="9" fillId="0" borderId="106" xfId="2" applyFont="1" applyFill="1" applyBorder="1" applyAlignment="1">
      <alignment horizontal="left" vertical="center"/>
    </xf>
    <xf numFmtId="0" fontId="12" fillId="0" borderId="104" xfId="2" applyFont="1" applyBorder="1" applyAlignment="1">
      <alignment horizontal="center" vertical="center"/>
    </xf>
    <xf numFmtId="0" fontId="12" fillId="0" borderId="105" xfId="2" applyFont="1" applyBorder="1" applyAlignment="1">
      <alignment horizontal="center" vertical="center"/>
    </xf>
    <xf numFmtId="0" fontId="12" fillId="0" borderId="105" xfId="2" applyFont="1" applyBorder="1" applyAlignment="1">
      <alignment horizontal="right" vertical="center"/>
    </xf>
    <xf numFmtId="0" fontId="19" fillId="0" borderId="10" xfId="2" applyFont="1" applyFill="1" applyBorder="1" applyAlignment="1">
      <alignment horizontal="left" vertical="center" shrinkToFit="1"/>
    </xf>
    <xf numFmtId="0" fontId="19" fillId="0" borderId="11" xfId="2" applyFont="1" applyFill="1" applyBorder="1" applyAlignment="1">
      <alignment horizontal="left" vertical="center" shrinkToFit="1"/>
    </xf>
    <xf numFmtId="0" fontId="19" fillId="0" borderId="9" xfId="2" applyFont="1" applyFill="1" applyBorder="1" applyAlignment="1">
      <alignment horizontal="center" vertical="center" shrinkToFit="1"/>
    </xf>
    <xf numFmtId="0" fontId="19" fillId="0" borderId="10" xfId="2" applyFont="1" applyFill="1" applyBorder="1" applyAlignment="1">
      <alignment horizontal="center" vertical="center" shrinkToFit="1"/>
    </xf>
    <xf numFmtId="20" fontId="12" fillId="0" borderId="104" xfId="2" applyNumberFormat="1" applyFont="1" applyBorder="1" applyAlignment="1">
      <alignment horizontal="center" vertical="center"/>
    </xf>
    <xf numFmtId="20" fontId="12" fillId="0" borderId="105" xfId="2" applyNumberFormat="1" applyFont="1" applyBorder="1" applyAlignment="1">
      <alignment horizontal="center" vertical="center"/>
    </xf>
    <xf numFmtId="176" fontId="12" fillId="0" borderId="107" xfId="2" applyNumberFormat="1" applyFont="1" applyBorder="1" applyAlignment="1">
      <alignment vertical="center"/>
    </xf>
    <xf numFmtId="176" fontId="12" fillId="0" borderId="105" xfId="2" applyNumberFormat="1" applyFont="1" applyBorder="1" applyAlignment="1">
      <alignment vertical="center"/>
    </xf>
    <xf numFmtId="0" fontId="12" fillId="0" borderId="105" xfId="2" applyFont="1" applyBorder="1" applyAlignment="1">
      <alignment vertical="center"/>
    </xf>
    <xf numFmtId="0" fontId="16" fillId="2" borderId="9"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3" fillId="0" borderId="5" xfId="2" applyFont="1" applyBorder="1" applyAlignment="1">
      <alignment horizontal="center" vertical="center"/>
    </xf>
    <xf numFmtId="0" fontId="3" fillId="0" borderId="21" xfId="2" applyFont="1" applyBorder="1" applyAlignment="1">
      <alignment horizontal="center" vertical="center"/>
    </xf>
    <xf numFmtId="0" fontId="3" fillId="0" borderId="22" xfId="2" applyFont="1" applyBorder="1" applyAlignment="1">
      <alignment horizontal="center" vertical="center"/>
    </xf>
    <xf numFmtId="0" fontId="11" fillId="0" borderId="0" xfId="2" applyFont="1" applyBorder="1" applyAlignment="1">
      <alignment horizontal="center" vertical="center"/>
    </xf>
    <xf numFmtId="0" fontId="11" fillId="0" borderId="1" xfId="2" applyFont="1" applyBorder="1" applyAlignment="1">
      <alignment horizontal="center" vertical="center"/>
    </xf>
    <xf numFmtId="0" fontId="11" fillId="2" borderId="23" xfId="2" applyFont="1" applyFill="1" applyBorder="1" applyAlignment="1">
      <alignment horizontal="center" vertical="center"/>
    </xf>
    <xf numFmtId="0" fontId="11" fillId="2" borderId="24" xfId="2" applyFont="1" applyFill="1" applyBorder="1" applyAlignment="1">
      <alignment horizontal="center" vertical="center"/>
    </xf>
    <xf numFmtId="0" fontId="11" fillId="2" borderId="25" xfId="2" applyFont="1" applyFill="1" applyBorder="1" applyAlignment="1">
      <alignment horizontal="center" vertical="center"/>
    </xf>
    <xf numFmtId="0" fontId="16" fillId="2" borderId="23" xfId="2" applyFont="1" applyFill="1" applyBorder="1" applyAlignment="1">
      <alignment horizontal="center" vertical="center" wrapText="1" shrinkToFit="1"/>
    </xf>
    <xf numFmtId="0" fontId="16" fillId="2" borderId="24" xfId="2" applyFont="1" applyFill="1" applyBorder="1" applyAlignment="1">
      <alignment horizontal="center" vertical="center" shrinkToFit="1"/>
    </xf>
    <xf numFmtId="0" fontId="16" fillId="2" borderId="25" xfId="2" applyFont="1" applyFill="1" applyBorder="1" applyAlignment="1">
      <alignment horizontal="center" vertical="center" shrinkToFit="1"/>
    </xf>
    <xf numFmtId="0" fontId="19" fillId="2" borderId="24" xfId="2" applyFont="1" applyFill="1" applyBorder="1" applyAlignment="1">
      <alignment horizontal="center" vertical="center" wrapText="1"/>
    </xf>
    <xf numFmtId="0" fontId="19" fillId="2" borderId="24" xfId="2" applyFont="1" applyFill="1" applyBorder="1" applyAlignment="1">
      <alignment horizontal="center" vertical="center"/>
    </xf>
    <xf numFmtId="0" fontId="19" fillId="2" borderId="25" xfId="2" applyFont="1" applyFill="1" applyBorder="1" applyAlignment="1">
      <alignment horizontal="center" vertical="center"/>
    </xf>
    <xf numFmtId="182" fontId="12" fillId="0" borderId="26" xfId="2" applyNumberFormat="1" applyFont="1" applyBorder="1" applyAlignment="1">
      <alignment horizontal="center" vertical="center"/>
    </xf>
    <xf numFmtId="182" fontId="12" fillId="0" borderId="27" xfId="2" applyNumberFormat="1" applyFont="1" applyBorder="1" applyAlignment="1">
      <alignment horizontal="center" vertical="center"/>
    </xf>
    <xf numFmtId="49" fontId="12" fillId="0" borderId="38" xfId="2" applyNumberFormat="1" applyFont="1" applyBorder="1" applyAlignment="1">
      <alignment horizontal="center" vertical="center"/>
    </xf>
    <xf numFmtId="181" fontId="12" fillId="0" borderId="86" xfId="2" applyNumberFormat="1" applyFont="1" applyBorder="1" applyAlignment="1">
      <alignment horizontal="center" vertical="center" shrinkToFit="1"/>
    </xf>
    <xf numFmtId="181" fontId="12" fillId="0" borderId="36" xfId="2" applyNumberFormat="1" applyFont="1" applyBorder="1" applyAlignment="1">
      <alignment horizontal="center" vertical="center" shrinkToFit="1"/>
    </xf>
    <xf numFmtId="181" fontId="12" fillId="0" borderId="16" xfId="2" applyNumberFormat="1" applyFont="1" applyBorder="1" applyAlignment="1">
      <alignment horizontal="center" vertical="center" shrinkToFit="1"/>
    </xf>
    <xf numFmtId="181" fontId="12" fillId="0" borderId="36" xfId="2" applyNumberFormat="1" applyFont="1" applyBorder="1" applyAlignment="1">
      <alignment horizontal="center" vertical="center"/>
    </xf>
    <xf numFmtId="0" fontId="12" fillId="0" borderId="87" xfId="2" applyFont="1" applyBorder="1" applyAlignment="1">
      <alignment horizontal="center" vertical="center"/>
    </xf>
    <xf numFmtId="0" fontId="12" fillId="0" borderId="82" xfId="2" applyFont="1" applyBorder="1" applyAlignment="1">
      <alignment horizontal="center" vertical="center"/>
    </xf>
    <xf numFmtId="49" fontId="12" fillId="0" borderId="36" xfId="2" applyNumberFormat="1" applyFont="1" applyBorder="1" applyAlignment="1">
      <alignment horizontal="center" vertical="center"/>
    </xf>
    <xf numFmtId="181" fontId="12" fillId="0" borderId="40" xfId="2" applyNumberFormat="1" applyFont="1" applyBorder="1" applyAlignment="1">
      <alignment horizontal="center" vertical="center"/>
    </xf>
    <xf numFmtId="176" fontId="12" fillId="0" borderId="36" xfId="2" applyNumberFormat="1" applyFont="1" applyBorder="1" applyAlignment="1">
      <alignment horizontal="center" vertical="center"/>
    </xf>
    <xf numFmtId="176" fontId="10" fillId="2" borderId="83" xfId="2" applyNumberFormat="1" applyFont="1" applyFill="1" applyBorder="1" applyAlignment="1">
      <alignment horizontal="center" vertical="center" textRotation="255"/>
    </xf>
    <xf numFmtId="176" fontId="10" fillId="2" borderId="81" xfId="2" applyNumberFormat="1" applyFont="1" applyFill="1" applyBorder="1" applyAlignment="1">
      <alignment horizontal="center" vertical="center" textRotation="255"/>
    </xf>
    <xf numFmtId="176" fontId="12" fillId="0" borderId="84" xfId="2" applyNumberFormat="1" applyFont="1" applyBorder="1" applyAlignment="1">
      <alignment horizontal="center" vertical="center"/>
    </xf>
    <xf numFmtId="176" fontId="12" fillId="0" borderId="3" xfId="2" applyNumberFormat="1" applyFont="1" applyBorder="1" applyAlignment="1">
      <alignment horizontal="center" vertical="center"/>
    </xf>
    <xf numFmtId="176" fontId="12" fillId="0" borderId="85" xfId="2" applyNumberFormat="1" applyFont="1" applyBorder="1" applyAlignment="1">
      <alignment horizontal="center" vertical="center"/>
    </xf>
    <xf numFmtId="176" fontId="12" fillId="0" borderId="33" xfId="2" applyNumberFormat="1" applyFont="1" applyBorder="1" applyAlignment="1">
      <alignment horizontal="center" vertical="center"/>
    </xf>
    <xf numFmtId="0" fontId="25" fillId="0" borderId="9" xfId="3" applyNumberFormat="1" applyFont="1" applyFill="1" applyBorder="1" applyAlignment="1">
      <alignment horizontal="center" vertical="center" shrinkToFit="1"/>
    </xf>
    <xf numFmtId="0" fontId="25" fillId="0" borderId="11" xfId="3" applyNumberFormat="1" applyFont="1" applyFill="1" applyBorder="1" applyAlignment="1">
      <alignment horizontal="center" vertical="center" shrinkToFit="1"/>
    </xf>
    <xf numFmtId="0" fontId="25" fillId="0" borderId="10" xfId="3" applyNumberFormat="1" applyFont="1" applyFill="1" applyBorder="1" applyAlignment="1">
      <alignment horizontal="center" vertical="center" shrinkToFit="1"/>
    </xf>
    <xf numFmtId="177" fontId="25" fillId="0" borderId="56" xfId="3" applyNumberFormat="1" applyFont="1" applyFill="1" applyBorder="1" applyAlignment="1">
      <alignment horizontal="center" vertical="center" shrinkToFit="1"/>
    </xf>
    <xf numFmtId="177" fontId="25" fillId="0" borderId="103" xfId="3" applyNumberFormat="1" applyFont="1" applyFill="1" applyBorder="1" applyAlignment="1">
      <alignment horizontal="center" vertical="center" shrinkToFit="1"/>
    </xf>
    <xf numFmtId="177" fontId="25" fillId="0" borderId="94" xfId="3" applyNumberFormat="1" applyFont="1" applyFill="1" applyBorder="1" applyAlignment="1">
      <alignment horizontal="center" vertical="center" shrinkToFit="1"/>
    </xf>
    <xf numFmtId="0" fontId="28" fillId="0" borderId="0" xfId="3" applyNumberFormat="1" applyFont="1" applyFill="1" applyAlignment="1">
      <alignment horizontal="center" vertical="center" shrinkToFit="1"/>
    </xf>
    <xf numFmtId="178" fontId="25" fillId="0" borderId="93" xfId="3" applyNumberFormat="1" applyFont="1" applyFill="1" applyBorder="1" applyAlignment="1">
      <alignment horizontal="center" vertical="center" shrinkToFit="1"/>
    </xf>
    <xf numFmtId="178" fontId="25" fillId="0" borderId="101" xfId="3" applyNumberFormat="1" applyFont="1" applyFill="1" applyBorder="1" applyAlignment="1">
      <alignment horizontal="center" vertical="center" shrinkToFit="1"/>
    </xf>
    <xf numFmtId="178" fontId="25" fillId="0" borderId="102" xfId="3" applyNumberFormat="1" applyFont="1" applyFill="1" applyBorder="1" applyAlignment="1">
      <alignment horizontal="center" vertical="center" shrinkToFit="1"/>
    </xf>
    <xf numFmtId="0" fontId="25" fillId="0" borderId="43" xfId="3" applyNumberFormat="1" applyFont="1" applyFill="1" applyBorder="1" applyAlignment="1">
      <alignment horizontal="center" vertical="center" wrapText="1" shrinkToFit="1"/>
    </xf>
    <xf numFmtId="0" fontId="25" fillId="0" borderId="29" xfId="3" applyNumberFormat="1" applyFont="1" applyFill="1" applyBorder="1" applyAlignment="1">
      <alignment horizontal="center" vertical="center" wrapText="1" shrinkToFit="1"/>
    </xf>
    <xf numFmtId="49" fontId="25" fillId="0" borderId="29" xfId="3" applyNumberFormat="1" applyFont="1" applyFill="1" applyBorder="1" applyAlignment="1">
      <alignment horizontal="center" vertical="center" shrinkToFit="1"/>
    </xf>
    <xf numFmtId="49" fontId="25" fillId="0" borderId="44" xfId="3" applyNumberFormat="1" applyFont="1" applyFill="1" applyBorder="1" applyAlignment="1">
      <alignment horizontal="center" vertical="center" shrinkToFit="1"/>
    </xf>
    <xf numFmtId="0" fontId="21" fillId="2" borderId="9" xfId="2" applyFont="1" applyFill="1" applyBorder="1" applyAlignment="1">
      <alignment horizontal="center" vertical="center" wrapText="1" shrinkToFit="1"/>
    </xf>
    <xf numFmtId="0" fontId="21" fillId="2" borderId="10" xfId="2" applyFont="1" applyFill="1" applyBorder="1" applyAlignment="1">
      <alignment horizontal="center" vertical="center" wrapText="1" shrinkToFit="1"/>
    </xf>
    <xf numFmtId="0" fontId="21" fillId="2" borderId="11" xfId="2" applyFont="1" applyFill="1" applyBorder="1" applyAlignment="1">
      <alignment horizontal="center" vertical="center" wrapText="1" shrinkToFit="1"/>
    </xf>
    <xf numFmtId="0" fontId="21" fillId="2" borderId="9" xfId="2" applyFont="1" applyFill="1" applyBorder="1" applyAlignment="1">
      <alignment horizontal="center" vertical="center" wrapText="1"/>
    </xf>
    <xf numFmtId="0" fontId="21" fillId="2" borderId="11" xfId="2" applyFont="1" applyFill="1" applyBorder="1" applyAlignment="1">
      <alignment horizontal="center" vertical="center" wrapText="1"/>
    </xf>
    <xf numFmtId="0" fontId="21" fillId="2" borderId="10" xfId="2" applyFont="1" applyFill="1" applyBorder="1" applyAlignment="1">
      <alignment horizontal="center" vertical="center" shrinkToFit="1"/>
    </xf>
    <xf numFmtId="0" fontId="19" fillId="2" borderId="29" xfId="2" applyFont="1" applyFill="1" applyBorder="1" applyAlignment="1">
      <alignment horizontal="center" vertical="center" wrapText="1" shrinkToFit="1"/>
    </xf>
    <xf numFmtId="38" fontId="12" fillId="0" borderId="36" xfId="2" applyNumberFormat="1" applyFont="1" applyBorder="1" applyAlignment="1">
      <alignment horizontal="center" vertical="center"/>
    </xf>
    <xf numFmtId="0" fontId="9" fillId="0" borderId="36" xfId="2" applyFont="1" applyFill="1" applyBorder="1" applyAlignment="1">
      <alignment horizontal="left" vertical="center"/>
    </xf>
    <xf numFmtId="0" fontId="9" fillId="0" borderId="39" xfId="2" applyFont="1" applyFill="1" applyBorder="1" applyAlignment="1">
      <alignment horizontal="left" vertical="center"/>
    </xf>
    <xf numFmtId="0" fontId="9" fillId="0" borderId="3" xfId="2" applyFont="1" applyFill="1" applyBorder="1" applyAlignment="1">
      <alignment horizontal="center" vertical="center" shrinkToFit="1"/>
    </xf>
    <xf numFmtId="0" fontId="9" fillId="0" borderId="4" xfId="2" applyFont="1" applyFill="1" applyBorder="1" applyAlignment="1">
      <alignment horizontal="center" vertical="center" shrinkToFit="1"/>
    </xf>
    <xf numFmtId="0" fontId="9" fillId="0" borderId="0" xfId="2" applyFont="1" applyFill="1" applyBorder="1" applyAlignment="1">
      <alignment horizontal="center" vertical="center" shrinkToFit="1"/>
    </xf>
    <xf numFmtId="0" fontId="9" fillId="0" borderId="6" xfId="2" applyFont="1" applyFill="1" applyBorder="1" applyAlignment="1">
      <alignment horizontal="center" vertical="center" shrinkToFit="1"/>
    </xf>
    <xf numFmtId="0" fontId="9" fillId="0" borderId="33" xfId="2" applyFont="1" applyFill="1" applyBorder="1" applyAlignment="1">
      <alignment horizontal="center" vertical="center" shrinkToFit="1"/>
    </xf>
    <xf numFmtId="0" fontId="9" fillId="0" borderId="34" xfId="2" applyFont="1" applyFill="1" applyBorder="1" applyAlignment="1">
      <alignment horizontal="center" vertical="center" shrinkToFit="1"/>
    </xf>
    <xf numFmtId="0" fontId="12" fillId="0" borderId="18" xfId="2" applyFont="1" applyBorder="1" applyAlignment="1">
      <alignment horizontal="center" vertical="center"/>
    </xf>
    <xf numFmtId="0" fontId="12" fillId="0" borderId="19" xfId="2" applyFont="1" applyBorder="1" applyAlignment="1">
      <alignment horizontal="center" vertical="center"/>
    </xf>
    <xf numFmtId="0" fontId="12" fillId="0" borderId="20" xfId="2" applyFont="1" applyBorder="1" applyAlignment="1">
      <alignment horizontal="center" vertical="center"/>
    </xf>
    <xf numFmtId="0" fontId="12" fillId="0" borderId="7" xfId="2" applyFont="1" applyBorder="1" applyAlignment="1">
      <alignment horizontal="center" vertical="center"/>
    </xf>
    <xf numFmtId="0" fontId="3" fillId="0" borderId="0" xfId="2" applyFont="1" applyFill="1" applyBorder="1" applyAlignment="1">
      <alignment horizontal="center" vertical="center"/>
    </xf>
  </cellXfs>
  <cellStyles count="5">
    <cellStyle name="桁区切り 2" xfId="4"/>
    <cellStyle name="標準" xfId="0" builtinId="0"/>
    <cellStyle name="標準 2" xfId="3"/>
    <cellStyle name="標準 2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55</xdr:col>
      <xdr:colOff>57979</xdr:colOff>
      <xdr:row>15</xdr:row>
      <xdr:rowOff>24848</xdr:rowOff>
    </xdr:from>
    <xdr:to>
      <xdr:col>56</xdr:col>
      <xdr:colOff>8283</xdr:colOff>
      <xdr:row>15</xdr:row>
      <xdr:rowOff>339587</xdr:rowOff>
    </xdr:to>
    <xdr:sp macro="" textlink="">
      <xdr:nvSpPr>
        <xdr:cNvPr id="2" name="右中かっこ 1"/>
        <xdr:cNvSpPr/>
      </xdr:nvSpPr>
      <xdr:spPr>
        <a:xfrm>
          <a:off x="10419522" y="4928152"/>
          <a:ext cx="165652" cy="314739"/>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56</xdr:col>
      <xdr:colOff>99391</xdr:colOff>
      <xdr:row>13</xdr:row>
      <xdr:rowOff>231913</xdr:rowOff>
    </xdr:from>
    <xdr:to>
      <xdr:col>57</xdr:col>
      <xdr:colOff>157368</xdr:colOff>
      <xdr:row>17</xdr:row>
      <xdr:rowOff>140804</xdr:rowOff>
    </xdr:to>
    <xdr:sp macro="" textlink="">
      <xdr:nvSpPr>
        <xdr:cNvPr id="3" name="テキスト ボックス 2"/>
        <xdr:cNvSpPr txBox="1"/>
      </xdr:nvSpPr>
      <xdr:spPr>
        <a:xfrm>
          <a:off x="10676282" y="4456043"/>
          <a:ext cx="323021" cy="1350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認定子ども園入力箇所</a:t>
          </a:r>
        </a:p>
      </xdr:txBody>
    </xdr:sp>
    <xdr:clientData/>
  </xdr:twoCellAnchor>
  <xdr:twoCellAnchor>
    <xdr:from>
      <xdr:col>58</xdr:col>
      <xdr:colOff>178318</xdr:colOff>
      <xdr:row>11</xdr:row>
      <xdr:rowOff>918883</xdr:rowOff>
    </xdr:from>
    <xdr:to>
      <xdr:col>61</xdr:col>
      <xdr:colOff>186601</xdr:colOff>
      <xdr:row>15</xdr:row>
      <xdr:rowOff>372230</xdr:rowOff>
    </xdr:to>
    <xdr:grpSp>
      <xdr:nvGrpSpPr>
        <xdr:cNvPr id="6" name="グループ化 5"/>
        <xdr:cNvGrpSpPr/>
      </xdr:nvGrpSpPr>
      <xdr:grpSpPr>
        <a:xfrm>
          <a:off x="11305759" y="3832412"/>
          <a:ext cx="680636" cy="1447994"/>
          <a:chOff x="10969583" y="3866029"/>
          <a:chExt cx="680636" cy="1447994"/>
        </a:xfrm>
      </xdr:grpSpPr>
      <xdr:sp macro="" textlink="">
        <xdr:nvSpPr>
          <xdr:cNvPr id="4" name="右中かっこ 3"/>
          <xdr:cNvSpPr/>
        </xdr:nvSpPr>
        <xdr:spPr>
          <a:xfrm>
            <a:off x="10969583" y="3866029"/>
            <a:ext cx="257248" cy="1423148"/>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1309658" y="3940572"/>
            <a:ext cx="340561" cy="137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未移行幼稚園入力箇所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E85"/>
  <sheetViews>
    <sheetView tabSelected="1" view="pageBreakPreview" zoomScaleNormal="100" zoomScaleSheetLayoutView="100" workbookViewId="0">
      <pane ySplit="12" topLeftCell="A13" activePane="bottomLeft" state="frozen"/>
      <selection pane="bottomLeft" sqref="A1:B1"/>
    </sheetView>
  </sheetViews>
  <sheetFormatPr defaultColWidth="9" defaultRowHeight="12"/>
  <cols>
    <col min="1" max="1" width="3.25" style="24" bestFit="1" customWidth="1"/>
    <col min="2" max="4" width="13.375" style="70" customWidth="1"/>
    <col min="5" max="5" width="4" style="70" bestFit="1" customWidth="1"/>
    <col min="6" max="6" width="8" style="24" bestFit="1" customWidth="1"/>
    <col min="7" max="9" width="3.25" style="70" bestFit="1" customWidth="1"/>
    <col min="10" max="11" width="13.625" style="24" customWidth="1"/>
    <col min="12" max="12" width="9" style="24" customWidth="1"/>
    <col min="13" max="15" width="6.625" style="24" customWidth="1"/>
    <col min="16" max="19" width="3.625" style="24" customWidth="1"/>
    <col min="20" max="22" width="6.625" style="24" customWidth="1"/>
    <col min="23" max="27" width="6.375" style="24" customWidth="1"/>
    <col min="28" max="16384" width="9" style="24"/>
  </cols>
  <sheetData>
    <row r="1" spans="1:31" ht="25.15" customHeight="1">
      <c r="A1" s="205"/>
      <c r="B1" s="205"/>
      <c r="AB1" s="24" t="s">
        <v>63</v>
      </c>
      <c r="AC1" s="24" t="s">
        <v>124</v>
      </c>
    </row>
    <row r="2" spans="1:31" ht="10.15" customHeight="1">
      <c r="AB2" s="24" t="s">
        <v>64</v>
      </c>
      <c r="AC2" s="24" t="s">
        <v>125</v>
      </c>
    </row>
    <row r="3" spans="1:31" ht="17.25">
      <c r="A3" s="206" t="s">
        <v>87</v>
      </c>
      <c r="B3" s="206"/>
      <c r="C3" s="206"/>
      <c r="D3" s="206"/>
      <c r="E3" s="206"/>
      <c r="F3" s="206"/>
      <c r="G3" s="206"/>
      <c r="H3" s="206"/>
      <c r="I3" s="206"/>
      <c r="J3" s="206"/>
      <c r="K3" s="141"/>
      <c r="L3" s="141"/>
      <c r="M3" s="114"/>
      <c r="AB3" s="24" t="s">
        <v>65</v>
      </c>
      <c r="AC3" s="24" t="s">
        <v>126</v>
      </c>
    </row>
    <row r="4" spans="1:31" ht="12.75" thickBot="1">
      <c r="AB4" s="24" t="s">
        <v>66</v>
      </c>
      <c r="AC4" s="24" t="s">
        <v>127</v>
      </c>
    </row>
    <row r="5" spans="1:31" ht="13.5" customHeight="1">
      <c r="B5" s="235">
        <v>10</v>
      </c>
      <c r="C5" s="236"/>
      <c r="D5" s="26"/>
      <c r="AB5" s="24" t="s">
        <v>67</v>
      </c>
      <c r="AC5" s="24" t="s">
        <v>128</v>
      </c>
    </row>
    <row r="6" spans="1:31">
      <c r="B6" s="33" t="s">
        <v>36</v>
      </c>
      <c r="C6" s="32" t="s">
        <v>37</v>
      </c>
      <c r="D6" s="27"/>
      <c r="AB6" s="24" t="s">
        <v>68</v>
      </c>
      <c r="AC6" s="24" t="s">
        <v>129</v>
      </c>
    </row>
    <row r="7" spans="1:31" ht="12.75" thickBot="1">
      <c r="B7" s="28">
        <v>31</v>
      </c>
      <c r="C7" s="29">
        <v>22</v>
      </c>
      <c r="D7" s="30"/>
    </row>
    <row r="8" spans="1:31" ht="12.75" thickBot="1">
      <c r="B8" s="31"/>
      <c r="C8" s="31"/>
      <c r="D8" s="30"/>
    </row>
    <row r="9" spans="1:31" ht="14.25" customHeight="1" thickBot="1">
      <c r="B9" s="207"/>
      <c r="C9" s="207"/>
      <c r="D9" s="207"/>
      <c r="E9" s="207"/>
      <c r="F9" s="207"/>
      <c r="G9" s="207"/>
      <c r="H9" s="207"/>
      <c r="I9" s="207"/>
      <c r="J9" s="207"/>
      <c r="K9" s="142"/>
      <c r="L9" s="142"/>
      <c r="M9" s="187" t="s">
        <v>75</v>
      </c>
      <c r="N9" s="188"/>
      <c r="O9" s="188"/>
      <c r="P9" s="188"/>
      <c r="Q9" s="188"/>
      <c r="R9" s="188"/>
      <c r="S9" s="188"/>
      <c r="T9" s="188"/>
      <c r="U9" s="188"/>
      <c r="V9" s="188"/>
      <c r="W9" s="188"/>
      <c r="X9" s="188"/>
      <c r="Y9" s="189"/>
    </row>
    <row r="10" spans="1:31" ht="14.25" customHeight="1">
      <c r="A10" s="220" t="s">
        <v>38</v>
      </c>
      <c r="B10" s="223" t="s">
        <v>39</v>
      </c>
      <c r="C10" s="224"/>
      <c r="D10" s="227" t="s">
        <v>40</v>
      </c>
      <c r="E10" s="230" t="s">
        <v>41</v>
      </c>
      <c r="F10" s="191" t="s">
        <v>42</v>
      </c>
      <c r="G10" s="211" t="s">
        <v>43</v>
      </c>
      <c r="H10" s="212"/>
      <c r="I10" s="213"/>
      <c r="J10" s="217" t="s">
        <v>44</v>
      </c>
      <c r="K10" s="237" t="s">
        <v>123</v>
      </c>
      <c r="L10" s="237" t="s">
        <v>136</v>
      </c>
      <c r="M10" s="199" t="s">
        <v>45</v>
      </c>
      <c r="N10" s="190"/>
      <c r="O10" s="190"/>
      <c r="P10" s="190"/>
      <c r="Q10" s="190"/>
      <c r="R10" s="190"/>
      <c r="S10" s="191"/>
      <c r="T10" s="190" t="s">
        <v>78</v>
      </c>
      <c r="U10" s="190"/>
      <c r="V10" s="190"/>
      <c r="W10" s="190"/>
      <c r="X10" s="190"/>
      <c r="Y10" s="191"/>
    </row>
    <row r="11" spans="1:31" ht="14.25" customHeight="1">
      <c r="A11" s="221"/>
      <c r="B11" s="225"/>
      <c r="C11" s="226"/>
      <c r="D11" s="228"/>
      <c r="E11" s="231"/>
      <c r="F11" s="233"/>
      <c r="G11" s="214"/>
      <c r="H11" s="215"/>
      <c r="I11" s="216"/>
      <c r="J11" s="218"/>
      <c r="K11" s="238"/>
      <c r="L11" s="238"/>
      <c r="M11" s="200" t="s">
        <v>46</v>
      </c>
      <c r="N11" s="201"/>
      <c r="O11" s="201"/>
      <c r="P11" s="201"/>
      <c r="Q11" s="202"/>
      <c r="R11" s="192" t="s">
        <v>47</v>
      </c>
      <c r="S11" s="193"/>
      <c r="T11" s="34" t="s">
        <v>76</v>
      </c>
      <c r="U11" s="81" t="s">
        <v>88</v>
      </c>
      <c r="V11" s="194" t="s">
        <v>77</v>
      </c>
      <c r="W11" s="194"/>
      <c r="X11" s="195" t="s">
        <v>48</v>
      </c>
      <c r="Y11" s="197" t="s">
        <v>49</v>
      </c>
    </row>
    <row r="12" spans="1:31" ht="48.75" thickBot="1">
      <c r="A12" s="222"/>
      <c r="B12" s="123" t="s">
        <v>50</v>
      </c>
      <c r="C12" s="150" t="s">
        <v>51</v>
      </c>
      <c r="D12" s="229"/>
      <c r="E12" s="232"/>
      <c r="F12" s="234"/>
      <c r="G12" s="123" t="s">
        <v>52</v>
      </c>
      <c r="H12" s="122" t="s">
        <v>53</v>
      </c>
      <c r="I12" s="150" t="s">
        <v>54</v>
      </c>
      <c r="J12" s="219"/>
      <c r="K12" s="239"/>
      <c r="L12" s="239"/>
      <c r="M12" s="118" t="s">
        <v>105</v>
      </c>
      <c r="N12" s="128" t="s">
        <v>55</v>
      </c>
      <c r="O12" s="84" t="s">
        <v>56</v>
      </c>
      <c r="P12" s="117" t="s">
        <v>57</v>
      </c>
      <c r="Q12" s="117" t="s">
        <v>58</v>
      </c>
      <c r="R12" s="37" t="s">
        <v>55</v>
      </c>
      <c r="S12" s="38" t="s">
        <v>56</v>
      </c>
      <c r="T12" s="72" t="s">
        <v>59</v>
      </c>
      <c r="U12" s="80" t="s">
        <v>89</v>
      </c>
      <c r="V12" s="72" t="s">
        <v>59</v>
      </c>
      <c r="W12" s="39" t="s">
        <v>60</v>
      </c>
      <c r="X12" s="196"/>
      <c r="Y12" s="198"/>
    </row>
    <row r="13" spans="1:31" ht="15.75" customHeight="1">
      <c r="A13" s="40">
        <v>1</v>
      </c>
      <c r="B13" s="41" t="s">
        <v>92</v>
      </c>
      <c r="C13" s="42" t="s">
        <v>93</v>
      </c>
      <c r="D13" s="43">
        <v>1111111</v>
      </c>
      <c r="E13" s="162">
        <v>2</v>
      </c>
      <c r="F13" s="160">
        <v>42461</v>
      </c>
      <c r="G13" s="41">
        <v>31</v>
      </c>
      <c r="H13" s="44">
        <v>4</v>
      </c>
      <c r="I13" s="148">
        <v>1</v>
      </c>
      <c r="J13" s="43"/>
      <c r="K13" s="145" t="s">
        <v>135</v>
      </c>
      <c r="L13" s="43" t="s">
        <v>124</v>
      </c>
      <c r="M13" s="132">
        <f>B5</f>
        <v>10</v>
      </c>
      <c r="N13" s="129" t="s">
        <v>61</v>
      </c>
      <c r="O13" s="44">
        <v>31</v>
      </c>
      <c r="P13" s="44">
        <v>22</v>
      </c>
      <c r="Q13" s="45">
        <f>$C$7</f>
        <v>22</v>
      </c>
      <c r="R13" s="46" t="s">
        <v>79</v>
      </c>
      <c r="S13" s="47" t="s">
        <v>81</v>
      </c>
      <c r="T13" s="48">
        <v>8000</v>
      </c>
      <c r="U13" s="48">
        <v>1000</v>
      </c>
      <c r="V13" s="49">
        <f t="shared" ref="V13:V19" si="0">IF(OR(J13="転出(継続利用)",J13="転入(継続利用)"),ROUNDDOWN(T13/Q13*P13,-1),T13)</f>
        <v>8000</v>
      </c>
      <c r="W13" s="49">
        <f>V13</f>
        <v>8000</v>
      </c>
      <c r="X13" s="49">
        <f>IF(450*P13&lt;11300,450*P13,11300)</f>
        <v>9900</v>
      </c>
      <c r="Y13" s="50">
        <f>IF(W13&lt;X13,W13,X13)</f>
        <v>8000</v>
      </c>
    </row>
    <row r="14" spans="1:31" ht="15.75" customHeight="1">
      <c r="A14" s="51">
        <v>2</v>
      </c>
      <c r="B14" s="153"/>
      <c r="C14" s="154"/>
      <c r="D14" s="52"/>
      <c r="E14" s="163">
        <v>2</v>
      </c>
      <c r="F14" s="161">
        <v>42461</v>
      </c>
      <c r="G14" s="33">
        <v>31</v>
      </c>
      <c r="H14" s="53">
        <v>10</v>
      </c>
      <c r="I14" s="149">
        <v>1</v>
      </c>
      <c r="J14" s="43"/>
      <c r="K14" s="146"/>
      <c r="L14" s="43"/>
      <c r="M14" s="41"/>
      <c r="N14" s="130" t="s">
        <v>61</v>
      </c>
      <c r="O14" s="53">
        <v>31</v>
      </c>
      <c r="P14" s="53">
        <v>22</v>
      </c>
      <c r="Q14" s="54">
        <f>$C$7</f>
        <v>22</v>
      </c>
      <c r="R14" s="55" t="s">
        <v>62</v>
      </c>
      <c r="S14" s="56" t="s">
        <v>80</v>
      </c>
      <c r="T14" s="71">
        <v>8000</v>
      </c>
      <c r="U14" s="79">
        <v>1000</v>
      </c>
      <c r="V14" s="57">
        <f t="shared" si="0"/>
        <v>8000</v>
      </c>
      <c r="W14" s="57">
        <f t="shared" ref="W14:W77" si="1">V14</f>
        <v>8000</v>
      </c>
      <c r="X14" s="57">
        <f t="shared" ref="X14:X77" si="2">IF(450*P14&lt;11300,450*P14,11300)</f>
        <v>9900</v>
      </c>
      <c r="Y14" s="58">
        <f t="shared" ref="Y14:Y77" si="3">IF(W14&lt;X14,W14,X14)</f>
        <v>8000</v>
      </c>
    </row>
    <row r="15" spans="1:31" ht="15.75" customHeight="1">
      <c r="A15" s="51">
        <v>3</v>
      </c>
      <c r="B15" s="153"/>
      <c r="C15" s="154"/>
      <c r="D15" s="52"/>
      <c r="E15" s="163">
        <v>2</v>
      </c>
      <c r="F15" s="161">
        <v>42461</v>
      </c>
      <c r="G15" s="33">
        <v>31</v>
      </c>
      <c r="H15" s="53">
        <v>4</v>
      </c>
      <c r="I15" s="149">
        <v>1</v>
      </c>
      <c r="J15" s="147"/>
      <c r="K15" s="51"/>
      <c r="L15" s="43"/>
      <c r="M15" s="41"/>
      <c r="N15" s="130">
        <v>1</v>
      </c>
      <c r="O15" s="53">
        <v>11</v>
      </c>
      <c r="P15" s="53">
        <v>9</v>
      </c>
      <c r="Q15" s="54">
        <f t="shared" ref="Q15:Q77" si="4">$C$7</f>
        <v>22</v>
      </c>
      <c r="R15" s="55" t="s">
        <v>62</v>
      </c>
      <c r="S15" s="56" t="s">
        <v>80</v>
      </c>
      <c r="T15" s="71">
        <v>8000</v>
      </c>
      <c r="U15" s="79">
        <v>1000</v>
      </c>
      <c r="V15" s="57">
        <f t="shared" si="0"/>
        <v>8000</v>
      </c>
      <c r="W15" s="57">
        <f>V15</f>
        <v>8000</v>
      </c>
      <c r="X15" s="57">
        <f t="shared" si="2"/>
        <v>4050</v>
      </c>
      <c r="Y15" s="58">
        <f t="shared" si="3"/>
        <v>4050</v>
      </c>
      <c r="AE15" s="110"/>
    </row>
    <row r="16" spans="1:31" ht="15.75" customHeight="1">
      <c r="A16" s="51">
        <v>4</v>
      </c>
      <c r="B16" s="153"/>
      <c r="C16" s="154"/>
      <c r="D16" s="52"/>
      <c r="E16" s="163">
        <v>2</v>
      </c>
      <c r="F16" s="161">
        <v>42461</v>
      </c>
      <c r="G16" s="33">
        <v>31</v>
      </c>
      <c r="H16" s="53">
        <v>4</v>
      </c>
      <c r="I16" s="149">
        <v>1</v>
      </c>
      <c r="J16" s="147" t="s">
        <v>63</v>
      </c>
      <c r="K16" s="146"/>
      <c r="L16" s="43"/>
      <c r="M16" s="41"/>
      <c r="N16" s="130">
        <v>1</v>
      </c>
      <c r="O16" s="53">
        <v>11</v>
      </c>
      <c r="P16" s="53">
        <v>9</v>
      </c>
      <c r="Q16" s="54">
        <f t="shared" si="4"/>
        <v>22</v>
      </c>
      <c r="R16" s="55" t="s">
        <v>62</v>
      </c>
      <c r="S16" s="56" t="s">
        <v>80</v>
      </c>
      <c r="T16" s="71">
        <v>8000</v>
      </c>
      <c r="U16" s="79">
        <v>1000</v>
      </c>
      <c r="V16" s="57">
        <f t="shared" si="0"/>
        <v>8000</v>
      </c>
      <c r="W16" s="57">
        <f t="shared" si="1"/>
        <v>8000</v>
      </c>
      <c r="X16" s="57">
        <f t="shared" si="2"/>
        <v>4050</v>
      </c>
      <c r="Y16" s="58">
        <f t="shared" si="3"/>
        <v>4050</v>
      </c>
      <c r="AE16" s="108"/>
    </row>
    <row r="17" spans="1:31" ht="15.75" customHeight="1">
      <c r="A17" s="51">
        <v>5</v>
      </c>
      <c r="B17" s="153"/>
      <c r="C17" s="154"/>
      <c r="D17" s="52"/>
      <c r="E17" s="163">
        <v>2</v>
      </c>
      <c r="F17" s="161">
        <v>42461</v>
      </c>
      <c r="G17" s="33">
        <v>31</v>
      </c>
      <c r="H17" s="53">
        <v>4</v>
      </c>
      <c r="I17" s="149">
        <v>1</v>
      </c>
      <c r="J17" s="147"/>
      <c r="K17" s="51"/>
      <c r="L17" s="43"/>
      <c r="M17" s="41"/>
      <c r="N17" s="130">
        <v>23</v>
      </c>
      <c r="O17" s="53">
        <v>31</v>
      </c>
      <c r="P17" s="53">
        <v>7</v>
      </c>
      <c r="Q17" s="54">
        <f t="shared" si="4"/>
        <v>22</v>
      </c>
      <c r="R17" s="55" t="s">
        <v>62</v>
      </c>
      <c r="S17" s="56" t="s">
        <v>80</v>
      </c>
      <c r="T17" s="71">
        <v>8000</v>
      </c>
      <c r="U17" s="79">
        <v>1000</v>
      </c>
      <c r="V17" s="57">
        <f t="shared" si="0"/>
        <v>8000</v>
      </c>
      <c r="W17" s="57">
        <f t="shared" si="1"/>
        <v>8000</v>
      </c>
      <c r="X17" s="57">
        <f t="shared" si="2"/>
        <v>3150</v>
      </c>
      <c r="Y17" s="58">
        <f t="shared" si="3"/>
        <v>3150</v>
      </c>
      <c r="AE17" s="108"/>
    </row>
    <row r="18" spans="1:31" ht="15.75" customHeight="1">
      <c r="A18" s="51">
        <v>6</v>
      </c>
      <c r="B18" s="153"/>
      <c r="C18" s="154"/>
      <c r="D18" s="52"/>
      <c r="E18" s="163">
        <v>2</v>
      </c>
      <c r="F18" s="161">
        <v>42461</v>
      </c>
      <c r="G18" s="33">
        <v>31</v>
      </c>
      <c r="H18" s="53">
        <v>4</v>
      </c>
      <c r="I18" s="149">
        <v>1</v>
      </c>
      <c r="J18" s="147"/>
      <c r="K18" s="51"/>
      <c r="L18" s="43"/>
      <c r="M18" s="41"/>
      <c r="N18" s="130">
        <v>1</v>
      </c>
      <c r="O18" s="53">
        <v>11</v>
      </c>
      <c r="P18" s="116">
        <v>9</v>
      </c>
      <c r="Q18" s="54">
        <f t="shared" si="4"/>
        <v>22</v>
      </c>
      <c r="R18" s="55" t="s">
        <v>62</v>
      </c>
      <c r="S18" s="56" t="s">
        <v>80</v>
      </c>
      <c r="T18" s="71">
        <v>8000</v>
      </c>
      <c r="U18" s="79">
        <v>1000</v>
      </c>
      <c r="V18" s="57">
        <f t="shared" si="0"/>
        <v>8000</v>
      </c>
      <c r="W18" s="57">
        <f t="shared" si="1"/>
        <v>8000</v>
      </c>
      <c r="X18" s="57">
        <f t="shared" si="2"/>
        <v>4050</v>
      </c>
      <c r="Y18" s="58">
        <f t="shared" si="3"/>
        <v>4050</v>
      </c>
      <c r="AE18" s="108"/>
    </row>
    <row r="19" spans="1:31" ht="15.75" customHeight="1">
      <c r="A19" s="51">
        <v>7</v>
      </c>
      <c r="B19" s="153"/>
      <c r="C19" s="154"/>
      <c r="D19" s="52"/>
      <c r="E19" s="163">
        <v>2</v>
      </c>
      <c r="F19" s="161">
        <v>42461</v>
      </c>
      <c r="G19" s="33">
        <v>31</v>
      </c>
      <c r="H19" s="53">
        <v>4</v>
      </c>
      <c r="I19" s="149">
        <v>1</v>
      </c>
      <c r="J19" s="147"/>
      <c r="K19" s="51"/>
      <c r="L19" s="43"/>
      <c r="M19" s="41"/>
      <c r="N19" s="130">
        <v>23</v>
      </c>
      <c r="O19" s="53">
        <v>31</v>
      </c>
      <c r="P19" s="116">
        <v>7</v>
      </c>
      <c r="Q19" s="54">
        <f t="shared" si="4"/>
        <v>22</v>
      </c>
      <c r="R19" s="55" t="s">
        <v>62</v>
      </c>
      <c r="S19" s="56" t="s">
        <v>80</v>
      </c>
      <c r="T19" s="71">
        <v>8000</v>
      </c>
      <c r="U19" s="79">
        <v>1000</v>
      </c>
      <c r="V19" s="57">
        <f t="shared" si="0"/>
        <v>8000</v>
      </c>
      <c r="W19" s="57">
        <f t="shared" si="1"/>
        <v>8000</v>
      </c>
      <c r="X19" s="57">
        <f t="shared" si="2"/>
        <v>3150</v>
      </c>
      <c r="Y19" s="58">
        <f t="shared" si="3"/>
        <v>3150</v>
      </c>
      <c r="AE19" s="108"/>
    </row>
    <row r="20" spans="1:31" ht="15.75" customHeight="1">
      <c r="A20" s="51">
        <v>8</v>
      </c>
      <c r="B20" s="153"/>
      <c r="C20" s="154"/>
      <c r="D20" s="52"/>
      <c r="E20" s="163"/>
      <c r="F20" s="161"/>
      <c r="G20" s="33"/>
      <c r="H20" s="53"/>
      <c r="I20" s="149"/>
      <c r="J20" s="147"/>
      <c r="K20" s="51"/>
      <c r="L20" s="43"/>
      <c r="M20" s="41"/>
      <c r="N20" s="130"/>
      <c r="O20" s="53"/>
      <c r="P20" s="53"/>
      <c r="Q20" s="54">
        <f t="shared" si="4"/>
        <v>22</v>
      </c>
      <c r="R20" s="55"/>
      <c r="S20" s="56"/>
      <c r="T20" s="71"/>
      <c r="U20" s="79"/>
      <c r="V20" s="57"/>
      <c r="W20" s="57">
        <f t="shared" si="1"/>
        <v>0</v>
      </c>
      <c r="X20" s="57">
        <f t="shared" si="2"/>
        <v>0</v>
      </c>
      <c r="Y20" s="58">
        <f t="shared" si="3"/>
        <v>0</v>
      </c>
      <c r="AE20" s="111"/>
    </row>
    <row r="21" spans="1:31" ht="15.75" customHeight="1">
      <c r="A21" s="51">
        <v>9</v>
      </c>
      <c r="B21" s="153"/>
      <c r="C21" s="154"/>
      <c r="D21" s="52"/>
      <c r="E21" s="163"/>
      <c r="F21" s="161"/>
      <c r="G21" s="33"/>
      <c r="H21" s="53"/>
      <c r="I21" s="149"/>
      <c r="J21" s="147"/>
      <c r="K21" s="51"/>
      <c r="L21" s="43"/>
      <c r="M21" s="41"/>
      <c r="N21" s="130"/>
      <c r="O21" s="53"/>
      <c r="P21" s="53"/>
      <c r="Q21" s="54">
        <f t="shared" si="4"/>
        <v>22</v>
      </c>
      <c r="R21" s="55"/>
      <c r="S21" s="56"/>
      <c r="T21" s="71"/>
      <c r="U21" s="79"/>
      <c r="V21" s="57"/>
      <c r="W21" s="57">
        <f t="shared" si="1"/>
        <v>0</v>
      </c>
      <c r="X21" s="57">
        <f t="shared" si="2"/>
        <v>0</v>
      </c>
      <c r="Y21" s="58">
        <f t="shared" si="3"/>
        <v>0</v>
      </c>
      <c r="AE21" s="111"/>
    </row>
    <row r="22" spans="1:31" ht="15.75" customHeight="1">
      <c r="A22" s="51">
        <v>10</v>
      </c>
      <c r="B22" s="153"/>
      <c r="C22" s="154"/>
      <c r="D22" s="52"/>
      <c r="E22" s="163"/>
      <c r="F22" s="161"/>
      <c r="G22" s="33"/>
      <c r="H22" s="53"/>
      <c r="I22" s="149"/>
      <c r="J22" s="147"/>
      <c r="K22" s="51"/>
      <c r="L22" s="43"/>
      <c r="M22" s="41"/>
      <c r="N22" s="130"/>
      <c r="O22" s="53"/>
      <c r="P22" s="53"/>
      <c r="Q22" s="54">
        <f t="shared" si="4"/>
        <v>22</v>
      </c>
      <c r="R22" s="55"/>
      <c r="S22" s="56"/>
      <c r="T22" s="71"/>
      <c r="U22" s="79"/>
      <c r="V22" s="57"/>
      <c r="W22" s="57">
        <f t="shared" si="1"/>
        <v>0</v>
      </c>
      <c r="X22" s="57">
        <f t="shared" si="2"/>
        <v>0</v>
      </c>
      <c r="Y22" s="58">
        <f t="shared" si="3"/>
        <v>0</v>
      </c>
      <c r="AE22" s="110"/>
    </row>
    <row r="23" spans="1:31" ht="15.75" customHeight="1">
      <c r="A23" s="51">
        <v>11</v>
      </c>
      <c r="B23" s="153"/>
      <c r="C23" s="154"/>
      <c r="D23" s="52"/>
      <c r="E23" s="163"/>
      <c r="F23" s="161"/>
      <c r="G23" s="33"/>
      <c r="H23" s="53"/>
      <c r="I23" s="149"/>
      <c r="J23" s="147"/>
      <c r="K23" s="51"/>
      <c r="L23" s="43"/>
      <c r="M23" s="41"/>
      <c r="N23" s="130"/>
      <c r="O23" s="53"/>
      <c r="P23" s="53"/>
      <c r="Q23" s="54">
        <f t="shared" si="4"/>
        <v>22</v>
      </c>
      <c r="R23" s="55"/>
      <c r="S23" s="56"/>
      <c r="T23" s="71"/>
      <c r="U23" s="79"/>
      <c r="V23" s="57"/>
      <c r="W23" s="57">
        <f t="shared" si="1"/>
        <v>0</v>
      </c>
      <c r="X23" s="57">
        <f t="shared" si="2"/>
        <v>0</v>
      </c>
      <c r="Y23" s="58">
        <f t="shared" si="3"/>
        <v>0</v>
      </c>
    </row>
    <row r="24" spans="1:31" ht="15.75" customHeight="1">
      <c r="A24" s="51">
        <v>12</v>
      </c>
      <c r="B24" s="153"/>
      <c r="C24" s="154"/>
      <c r="D24" s="52"/>
      <c r="E24" s="163"/>
      <c r="F24" s="161"/>
      <c r="G24" s="33"/>
      <c r="H24" s="53"/>
      <c r="I24" s="149"/>
      <c r="J24" s="147"/>
      <c r="K24" s="51"/>
      <c r="L24" s="43"/>
      <c r="M24" s="41"/>
      <c r="N24" s="130"/>
      <c r="O24" s="53"/>
      <c r="P24" s="53"/>
      <c r="Q24" s="54">
        <f t="shared" si="4"/>
        <v>22</v>
      </c>
      <c r="R24" s="55"/>
      <c r="S24" s="56"/>
      <c r="T24" s="71"/>
      <c r="U24" s="79"/>
      <c r="V24" s="57"/>
      <c r="W24" s="57">
        <f t="shared" si="1"/>
        <v>0</v>
      </c>
      <c r="X24" s="57">
        <f t="shared" si="2"/>
        <v>0</v>
      </c>
      <c r="Y24" s="58">
        <f t="shared" si="3"/>
        <v>0</v>
      </c>
    </row>
    <row r="25" spans="1:31" ht="15.75" customHeight="1">
      <c r="A25" s="51">
        <v>13</v>
      </c>
      <c r="B25" s="153"/>
      <c r="C25" s="154"/>
      <c r="D25" s="52"/>
      <c r="E25" s="163"/>
      <c r="F25" s="161"/>
      <c r="G25" s="33"/>
      <c r="H25" s="53"/>
      <c r="I25" s="149"/>
      <c r="J25" s="147"/>
      <c r="K25" s="51"/>
      <c r="L25" s="43"/>
      <c r="M25" s="41"/>
      <c r="N25" s="130"/>
      <c r="O25" s="53"/>
      <c r="P25" s="53"/>
      <c r="Q25" s="54">
        <f t="shared" si="4"/>
        <v>22</v>
      </c>
      <c r="R25" s="55"/>
      <c r="S25" s="56"/>
      <c r="T25" s="71"/>
      <c r="U25" s="79"/>
      <c r="V25" s="57"/>
      <c r="W25" s="57">
        <f t="shared" si="1"/>
        <v>0</v>
      </c>
      <c r="X25" s="57">
        <f t="shared" si="2"/>
        <v>0</v>
      </c>
      <c r="Y25" s="58">
        <f t="shared" si="3"/>
        <v>0</v>
      </c>
    </row>
    <row r="26" spans="1:31" ht="15.75" customHeight="1">
      <c r="A26" s="51">
        <v>14</v>
      </c>
      <c r="B26" s="153"/>
      <c r="C26" s="154"/>
      <c r="D26" s="52"/>
      <c r="E26" s="163"/>
      <c r="F26" s="161"/>
      <c r="G26" s="33"/>
      <c r="H26" s="53"/>
      <c r="I26" s="149"/>
      <c r="J26" s="147"/>
      <c r="K26" s="51"/>
      <c r="L26" s="43"/>
      <c r="M26" s="41"/>
      <c r="N26" s="130"/>
      <c r="O26" s="53"/>
      <c r="P26" s="53"/>
      <c r="Q26" s="54">
        <f t="shared" si="4"/>
        <v>22</v>
      </c>
      <c r="R26" s="55"/>
      <c r="S26" s="56"/>
      <c r="T26" s="71"/>
      <c r="U26" s="79"/>
      <c r="V26" s="57"/>
      <c r="W26" s="57">
        <f t="shared" si="1"/>
        <v>0</v>
      </c>
      <c r="X26" s="57">
        <f t="shared" si="2"/>
        <v>0</v>
      </c>
      <c r="Y26" s="58">
        <f t="shared" si="3"/>
        <v>0</v>
      </c>
    </row>
    <row r="27" spans="1:31" ht="15.75" customHeight="1">
      <c r="A27" s="51">
        <v>15</v>
      </c>
      <c r="B27" s="153"/>
      <c r="C27" s="154"/>
      <c r="D27" s="52"/>
      <c r="E27" s="163"/>
      <c r="F27" s="161"/>
      <c r="G27" s="33"/>
      <c r="H27" s="53"/>
      <c r="I27" s="149"/>
      <c r="J27" s="147"/>
      <c r="K27" s="51"/>
      <c r="L27" s="43"/>
      <c r="M27" s="41"/>
      <c r="N27" s="130"/>
      <c r="O27" s="53"/>
      <c r="P27" s="53"/>
      <c r="Q27" s="54">
        <f t="shared" si="4"/>
        <v>22</v>
      </c>
      <c r="R27" s="55"/>
      <c r="S27" s="56"/>
      <c r="T27" s="71"/>
      <c r="U27" s="79"/>
      <c r="V27" s="57"/>
      <c r="W27" s="57">
        <f t="shared" si="1"/>
        <v>0</v>
      </c>
      <c r="X27" s="57">
        <f t="shared" si="2"/>
        <v>0</v>
      </c>
      <c r="Y27" s="58">
        <f t="shared" si="3"/>
        <v>0</v>
      </c>
    </row>
    <row r="28" spans="1:31" ht="15.75" customHeight="1">
      <c r="A28" s="51">
        <v>16</v>
      </c>
      <c r="B28" s="153"/>
      <c r="C28" s="154"/>
      <c r="D28" s="52"/>
      <c r="E28" s="163"/>
      <c r="F28" s="161"/>
      <c r="G28" s="33"/>
      <c r="H28" s="53"/>
      <c r="I28" s="149"/>
      <c r="J28" s="147"/>
      <c r="K28" s="51"/>
      <c r="L28" s="43"/>
      <c r="M28" s="41"/>
      <c r="N28" s="130"/>
      <c r="O28" s="53"/>
      <c r="P28" s="53"/>
      <c r="Q28" s="54">
        <f t="shared" si="4"/>
        <v>22</v>
      </c>
      <c r="R28" s="55"/>
      <c r="S28" s="56"/>
      <c r="T28" s="71"/>
      <c r="U28" s="79"/>
      <c r="V28" s="57"/>
      <c r="W28" s="57">
        <f t="shared" si="1"/>
        <v>0</v>
      </c>
      <c r="X28" s="57">
        <f t="shared" si="2"/>
        <v>0</v>
      </c>
      <c r="Y28" s="58">
        <f t="shared" si="3"/>
        <v>0</v>
      </c>
    </row>
    <row r="29" spans="1:31" ht="15.75" customHeight="1">
      <c r="A29" s="51">
        <v>17</v>
      </c>
      <c r="B29" s="153"/>
      <c r="C29" s="154"/>
      <c r="D29" s="52"/>
      <c r="E29" s="163"/>
      <c r="F29" s="161"/>
      <c r="G29" s="33"/>
      <c r="H29" s="53"/>
      <c r="I29" s="149"/>
      <c r="J29" s="158"/>
      <c r="K29" s="51"/>
      <c r="L29" s="43"/>
      <c r="M29" s="115"/>
      <c r="N29" s="130"/>
      <c r="O29" s="53"/>
      <c r="P29" s="53"/>
      <c r="Q29" s="54">
        <f t="shared" si="4"/>
        <v>22</v>
      </c>
      <c r="R29" s="55"/>
      <c r="S29" s="56"/>
      <c r="T29" s="71"/>
      <c r="U29" s="79"/>
      <c r="V29" s="57"/>
      <c r="W29" s="57">
        <f t="shared" si="1"/>
        <v>0</v>
      </c>
      <c r="X29" s="57">
        <f t="shared" si="2"/>
        <v>0</v>
      </c>
      <c r="Y29" s="58">
        <f t="shared" si="3"/>
        <v>0</v>
      </c>
    </row>
    <row r="30" spans="1:31" ht="15.75" customHeight="1">
      <c r="A30" s="51">
        <v>18</v>
      </c>
      <c r="B30" s="153"/>
      <c r="C30" s="154"/>
      <c r="D30" s="52"/>
      <c r="E30" s="163"/>
      <c r="F30" s="161"/>
      <c r="G30" s="33"/>
      <c r="H30" s="53"/>
      <c r="I30" s="149"/>
      <c r="J30" s="158"/>
      <c r="K30" s="51"/>
      <c r="L30" s="43"/>
      <c r="M30" s="115"/>
      <c r="N30" s="130"/>
      <c r="O30" s="53"/>
      <c r="P30" s="53"/>
      <c r="Q30" s="54">
        <f t="shared" si="4"/>
        <v>22</v>
      </c>
      <c r="R30" s="55"/>
      <c r="S30" s="56"/>
      <c r="T30" s="71"/>
      <c r="U30" s="79"/>
      <c r="V30" s="57"/>
      <c r="W30" s="57">
        <f t="shared" si="1"/>
        <v>0</v>
      </c>
      <c r="X30" s="57">
        <f t="shared" si="2"/>
        <v>0</v>
      </c>
      <c r="Y30" s="58">
        <f t="shared" si="3"/>
        <v>0</v>
      </c>
    </row>
    <row r="31" spans="1:31" ht="15.75" customHeight="1">
      <c r="A31" s="51">
        <v>19</v>
      </c>
      <c r="B31" s="153"/>
      <c r="C31" s="154"/>
      <c r="D31" s="52"/>
      <c r="E31" s="163"/>
      <c r="F31" s="161"/>
      <c r="G31" s="33"/>
      <c r="H31" s="53"/>
      <c r="I31" s="149"/>
      <c r="J31" s="158"/>
      <c r="K31" s="51"/>
      <c r="L31" s="43"/>
      <c r="M31" s="115"/>
      <c r="N31" s="130"/>
      <c r="O31" s="53"/>
      <c r="P31" s="53"/>
      <c r="Q31" s="54">
        <f t="shared" si="4"/>
        <v>22</v>
      </c>
      <c r="R31" s="55"/>
      <c r="S31" s="56"/>
      <c r="T31" s="71"/>
      <c r="U31" s="79"/>
      <c r="V31" s="57"/>
      <c r="W31" s="57">
        <f t="shared" si="1"/>
        <v>0</v>
      </c>
      <c r="X31" s="57">
        <f t="shared" si="2"/>
        <v>0</v>
      </c>
      <c r="Y31" s="58">
        <f t="shared" si="3"/>
        <v>0</v>
      </c>
    </row>
    <row r="32" spans="1:31" ht="15.75" customHeight="1" thickBot="1">
      <c r="A32" s="51">
        <v>20</v>
      </c>
      <c r="B32" s="153"/>
      <c r="C32" s="154"/>
      <c r="D32" s="52"/>
      <c r="E32" s="163"/>
      <c r="F32" s="161"/>
      <c r="G32" s="33"/>
      <c r="H32" s="53"/>
      <c r="I32" s="149"/>
      <c r="J32" s="158"/>
      <c r="K32" s="51"/>
      <c r="L32" s="43"/>
      <c r="M32" s="115"/>
      <c r="N32" s="130"/>
      <c r="O32" s="53"/>
      <c r="P32" s="53"/>
      <c r="Q32" s="54">
        <f t="shared" si="4"/>
        <v>22</v>
      </c>
      <c r="R32" s="55"/>
      <c r="S32" s="56"/>
      <c r="T32" s="71"/>
      <c r="U32" s="79"/>
      <c r="V32" s="57"/>
      <c r="W32" s="57">
        <f t="shared" si="1"/>
        <v>0</v>
      </c>
      <c r="X32" s="57">
        <f t="shared" si="2"/>
        <v>0</v>
      </c>
      <c r="Y32" s="58">
        <f t="shared" si="3"/>
        <v>0</v>
      </c>
    </row>
    <row r="33" spans="1:25" ht="15.75" hidden="1" customHeight="1">
      <c r="A33" s="51">
        <v>21</v>
      </c>
      <c r="B33" s="153"/>
      <c r="C33" s="154"/>
      <c r="D33" s="52"/>
      <c r="E33" s="163"/>
      <c r="F33" s="161"/>
      <c r="G33" s="33"/>
      <c r="H33" s="53"/>
      <c r="I33" s="149"/>
      <c r="J33" s="158"/>
      <c r="K33" s="51"/>
      <c r="L33" s="43"/>
      <c r="M33" s="115"/>
      <c r="N33" s="130"/>
      <c r="O33" s="53"/>
      <c r="P33" s="53"/>
      <c r="Q33" s="54">
        <f t="shared" si="4"/>
        <v>22</v>
      </c>
      <c r="R33" s="55"/>
      <c r="S33" s="56"/>
      <c r="T33" s="71"/>
      <c r="U33" s="79"/>
      <c r="V33" s="57"/>
      <c r="W33" s="57">
        <f t="shared" si="1"/>
        <v>0</v>
      </c>
      <c r="X33" s="57">
        <f t="shared" si="2"/>
        <v>0</v>
      </c>
      <c r="Y33" s="58">
        <f t="shared" si="3"/>
        <v>0</v>
      </c>
    </row>
    <row r="34" spans="1:25" ht="15.75" hidden="1" customHeight="1">
      <c r="A34" s="51">
        <v>22</v>
      </c>
      <c r="B34" s="153"/>
      <c r="C34" s="154"/>
      <c r="D34" s="52"/>
      <c r="E34" s="163"/>
      <c r="F34" s="161"/>
      <c r="G34" s="33"/>
      <c r="H34" s="53"/>
      <c r="I34" s="149"/>
      <c r="J34" s="158"/>
      <c r="K34" s="51"/>
      <c r="L34" s="43"/>
      <c r="M34" s="115"/>
      <c r="N34" s="130"/>
      <c r="O34" s="53"/>
      <c r="P34" s="53"/>
      <c r="Q34" s="54">
        <f t="shared" si="4"/>
        <v>22</v>
      </c>
      <c r="R34" s="55"/>
      <c r="S34" s="56"/>
      <c r="T34" s="71"/>
      <c r="U34" s="79"/>
      <c r="V34" s="57"/>
      <c r="W34" s="57">
        <f t="shared" si="1"/>
        <v>0</v>
      </c>
      <c r="X34" s="57">
        <f t="shared" si="2"/>
        <v>0</v>
      </c>
      <c r="Y34" s="58">
        <f t="shared" si="3"/>
        <v>0</v>
      </c>
    </row>
    <row r="35" spans="1:25" ht="15.75" hidden="1" customHeight="1">
      <c r="A35" s="51">
        <v>23</v>
      </c>
      <c r="B35" s="153"/>
      <c r="C35" s="154"/>
      <c r="D35" s="52"/>
      <c r="E35" s="163"/>
      <c r="F35" s="161"/>
      <c r="G35" s="33"/>
      <c r="H35" s="53"/>
      <c r="I35" s="149"/>
      <c r="J35" s="158"/>
      <c r="K35" s="51"/>
      <c r="L35" s="43"/>
      <c r="M35" s="115"/>
      <c r="N35" s="130"/>
      <c r="O35" s="53"/>
      <c r="P35" s="53"/>
      <c r="Q35" s="54">
        <f t="shared" si="4"/>
        <v>22</v>
      </c>
      <c r="R35" s="55"/>
      <c r="S35" s="56"/>
      <c r="T35" s="71"/>
      <c r="U35" s="79"/>
      <c r="V35" s="57"/>
      <c r="W35" s="57">
        <f t="shared" si="1"/>
        <v>0</v>
      </c>
      <c r="X35" s="57">
        <f t="shared" si="2"/>
        <v>0</v>
      </c>
      <c r="Y35" s="58">
        <f t="shared" si="3"/>
        <v>0</v>
      </c>
    </row>
    <row r="36" spans="1:25" ht="15.75" hidden="1" customHeight="1">
      <c r="A36" s="51">
        <v>24</v>
      </c>
      <c r="B36" s="153"/>
      <c r="C36" s="154"/>
      <c r="D36" s="52"/>
      <c r="E36" s="163"/>
      <c r="F36" s="161"/>
      <c r="G36" s="33"/>
      <c r="H36" s="53"/>
      <c r="I36" s="149"/>
      <c r="J36" s="158"/>
      <c r="K36" s="51"/>
      <c r="L36" s="43"/>
      <c r="M36" s="115"/>
      <c r="N36" s="130"/>
      <c r="O36" s="53"/>
      <c r="P36" s="53"/>
      <c r="Q36" s="54">
        <f t="shared" si="4"/>
        <v>22</v>
      </c>
      <c r="R36" s="55"/>
      <c r="S36" s="56"/>
      <c r="T36" s="71"/>
      <c r="U36" s="79"/>
      <c r="V36" s="57"/>
      <c r="W36" s="57">
        <f t="shared" si="1"/>
        <v>0</v>
      </c>
      <c r="X36" s="57">
        <f t="shared" si="2"/>
        <v>0</v>
      </c>
      <c r="Y36" s="58">
        <f t="shared" si="3"/>
        <v>0</v>
      </c>
    </row>
    <row r="37" spans="1:25" ht="15.75" hidden="1" customHeight="1">
      <c r="A37" s="51">
        <v>25</v>
      </c>
      <c r="B37" s="153"/>
      <c r="C37" s="154"/>
      <c r="D37" s="52"/>
      <c r="E37" s="163"/>
      <c r="F37" s="161"/>
      <c r="G37" s="33"/>
      <c r="H37" s="53"/>
      <c r="I37" s="149"/>
      <c r="J37" s="158"/>
      <c r="K37" s="51"/>
      <c r="L37" s="43"/>
      <c r="M37" s="115"/>
      <c r="N37" s="130"/>
      <c r="O37" s="53"/>
      <c r="P37" s="53"/>
      <c r="Q37" s="54">
        <f t="shared" si="4"/>
        <v>22</v>
      </c>
      <c r="R37" s="55"/>
      <c r="S37" s="56"/>
      <c r="T37" s="71"/>
      <c r="U37" s="79"/>
      <c r="V37" s="57"/>
      <c r="W37" s="57">
        <f t="shared" si="1"/>
        <v>0</v>
      </c>
      <c r="X37" s="57">
        <f t="shared" si="2"/>
        <v>0</v>
      </c>
      <c r="Y37" s="58">
        <f t="shared" si="3"/>
        <v>0</v>
      </c>
    </row>
    <row r="38" spans="1:25" ht="15.75" hidden="1" customHeight="1">
      <c r="A38" s="51">
        <v>26</v>
      </c>
      <c r="B38" s="41"/>
      <c r="C38" s="42"/>
      <c r="D38" s="43"/>
      <c r="E38" s="165"/>
      <c r="F38" s="160"/>
      <c r="G38" s="41"/>
      <c r="H38" s="44"/>
      <c r="I38" s="42"/>
      <c r="J38" s="147"/>
      <c r="K38" s="51"/>
      <c r="L38" s="43"/>
      <c r="M38" s="41"/>
      <c r="N38" s="129"/>
      <c r="O38" s="44"/>
      <c r="P38" s="44"/>
      <c r="Q38" s="45">
        <f t="shared" si="4"/>
        <v>22</v>
      </c>
      <c r="R38" s="46"/>
      <c r="S38" s="47"/>
      <c r="T38" s="48"/>
      <c r="U38" s="48"/>
      <c r="V38" s="49"/>
      <c r="W38" s="49">
        <f t="shared" si="1"/>
        <v>0</v>
      </c>
      <c r="X38" s="49">
        <f t="shared" si="2"/>
        <v>0</v>
      </c>
      <c r="Y38" s="50">
        <f t="shared" si="3"/>
        <v>0</v>
      </c>
    </row>
    <row r="39" spans="1:25" ht="15.75" hidden="1" customHeight="1">
      <c r="A39" s="51">
        <v>27</v>
      </c>
      <c r="B39" s="153"/>
      <c r="C39" s="154"/>
      <c r="D39" s="52"/>
      <c r="E39" s="163"/>
      <c r="F39" s="161"/>
      <c r="G39" s="33"/>
      <c r="H39" s="53"/>
      <c r="I39" s="149"/>
      <c r="J39" s="158"/>
      <c r="K39" s="51"/>
      <c r="L39" s="43"/>
      <c r="M39" s="115"/>
      <c r="N39" s="130"/>
      <c r="O39" s="53"/>
      <c r="P39" s="53"/>
      <c r="Q39" s="54">
        <f t="shared" si="4"/>
        <v>22</v>
      </c>
      <c r="R39" s="55"/>
      <c r="S39" s="56"/>
      <c r="T39" s="71"/>
      <c r="U39" s="79"/>
      <c r="V39" s="57"/>
      <c r="W39" s="57">
        <f t="shared" si="1"/>
        <v>0</v>
      </c>
      <c r="X39" s="57">
        <f t="shared" si="2"/>
        <v>0</v>
      </c>
      <c r="Y39" s="58">
        <f t="shared" si="3"/>
        <v>0</v>
      </c>
    </row>
    <row r="40" spans="1:25" ht="15.75" hidden="1" customHeight="1">
      <c r="A40" s="51">
        <v>28</v>
      </c>
      <c r="B40" s="153"/>
      <c r="C40" s="154"/>
      <c r="D40" s="52"/>
      <c r="E40" s="163"/>
      <c r="F40" s="161"/>
      <c r="G40" s="33"/>
      <c r="H40" s="53"/>
      <c r="I40" s="149"/>
      <c r="J40" s="158"/>
      <c r="K40" s="51"/>
      <c r="L40" s="43"/>
      <c r="M40" s="115"/>
      <c r="N40" s="130"/>
      <c r="O40" s="53"/>
      <c r="P40" s="53"/>
      <c r="Q40" s="54">
        <f t="shared" si="4"/>
        <v>22</v>
      </c>
      <c r="R40" s="55"/>
      <c r="S40" s="56"/>
      <c r="T40" s="71"/>
      <c r="U40" s="79"/>
      <c r="V40" s="57"/>
      <c r="W40" s="57">
        <f t="shared" si="1"/>
        <v>0</v>
      </c>
      <c r="X40" s="57">
        <f t="shared" si="2"/>
        <v>0</v>
      </c>
      <c r="Y40" s="58">
        <f t="shared" si="3"/>
        <v>0</v>
      </c>
    </row>
    <row r="41" spans="1:25" ht="15.75" hidden="1" customHeight="1">
      <c r="A41" s="51">
        <v>29</v>
      </c>
      <c r="B41" s="153"/>
      <c r="C41" s="154"/>
      <c r="D41" s="52"/>
      <c r="E41" s="163"/>
      <c r="F41" s="161"/>
      <c r="G41" s="33"/>
      <c r="H41" s="53"/>
      <c r="I41" s="149"/>
      <c r="J41" s="158"/>
      <c r="K41" s="51"/>
      <c r="L41" s="43"/>
      <c r="M41" s="115"/>
      <c r="N41" s="130"/>
      <c r="O41" s="53"/>
      <c r="P41" s="53"/>
      <c r="Q41" s="54">
        <f t="shared" si="4"/>
        <v>22</v>
      </c>
      <c r="R41" s="55"/>
      <c r="S41" s="56"/>
      <c r="T41" s="71"/>
      <c r="U41" s="79"/>
      <c r="V41" s="57"/>
      <c r="W41" s="57">
        <f t="shared" si="1"/>
        <v>0</v>
      </c>
      <c r="X41" s="57">
        <f t="shared" si="2"/>
        <v>0</v>
      </c>
      <c r="Y41" s="58">
        <f t="shared" si="3"/>
        <v>0</v>
      </c>
    </row>
    <row r="42" spans="1:25" ht="15.75" hidden="1" customHeight="1">
      <c r="A42" s="51">
        <v>30</v>
      </c>
      <c r="B42" s="153"/>
      <c r="C42" s="154"/>
      <c r="D42" s="52"/>
      <c r="E42" s="163"/>
      <c r="F42" s="161"/>
      <c r="G42" s="33"/>
      <c r="H42" s="53"/>
      <c r="I42" s="149"/>
      <c r="J42" s="158"/>
      <c r="K42" s="51"/>
      <c r="L42" s="43"/>
      <c r="M42" s="115"/>
      <c r="N42" s="130"/>
      <c r="O42" s="53"/>
      <c r="P42" s="53"/>
      <c r="Q42" s="54">
        <f t="shared" si="4"/>
        <v>22</v>
      </c>
      <c r="R42" s="55"/>
      <c r="S42" s="56"/>
      <c r="T42" s="71"/>
      <c r="U42" s="79"/>
      <c r="V42" s="57"/>
      <c r="W42" s="57">
        <f t="shared" si="1"/>
        <v>0</v>
      </c>
      <c r="X42" s="57">
        <f t="shared" si="2"/>
        <v>0</v>
      </c>
      <c r="Y42" s="58">
        <f t="shared" si="3"/>
        <v>0</v>
      </c>
    </row>
    <row r="43" spans="1:25" ht="15.75" hidden="1" customHeight="1">
      <c r="A43" s="51">
        <v>31</v>
      </c>
      <c r="B43" s="153"/>
      <c r="C43" s="154"/>
      <c r="D43" s="52"/>
      <c r="E43" s="163"/>
      <c r="F43" s="161"/>
      <c r="G43" s="33"/>
      <c r="H43" s="53"/>
      <c r="I43" s="149"/>
      <c r="J43" s="158"/>
      <c r="K43" s="51"/>
      <c r="L43" s="43"/>
      <c r="M43" s="115"/>
      <c r="N43" s="130"/>
      <c r="O43" s="53"/>
      <c r="P43" s="53"/>
      <c r="Q43" s="54">
        <f t="shared" si="4"/>
        <v>22</v>
      </c>
      <c r="R43" s="55"/>
      <c r="S43" s="56"/>
      <c r="T43" s="71"/>
      <c r="U43" s="79"/>
      <c r="V43" s="57"/>
      <c r="W43" s="57">
        <f t="shared" si="1"/>
        <v>0</v>
      </c>
      <c r="X43" s="57">
        <f t="shared" si="2"/>
        <v>0</v>
      </c>
      <c r="Y43" s="58">
        <f t="shared" si="3"/>
        <v>0</v>
      </c>
    </row>
    <row r="44" spans="1:25" ht="15.75" hidden="1" customHeight="1">
      <c r="A44" s="51">
        <v>32</v>
      </c>
      <c r="B44" s="153"/>
      <c r="C44" s="154"/>
      <c r="D44" s="52"/>
      <c r="E44" s="163"/>
      <c r="F44" s="161"/>
      <c r="G44" s="33"/>
      <c r="H44" s="53"/>
      <c r="I44" s="149"/>
      <c r="J44" s="158"/>
      <c r="K44" s="51"/>
      <c r="L44" s="43"/>
      <c r="M44" s="115"/>
      <c r="N44" s="130"/>
      <c r="O44" s="53"/>
      <c r="P44" s="53"/>
      <c r="Q44" s="54">
        <f t="shared" si="4"/>
        <v>22</v>
      </c>
      <c r="R44" s="55"/>
      <c r="S44" s="56"/>
      <c r="T44" s="71"/>
      <c r="U44" s="79"/>
      <c r="V44" s="57"/>
      <c r="W44" s="57">
        <f t="shared" si="1"/>
        <v>0</v>
      </c>
      <c r="X44" s="57">
        <f t="shared" si="2"/>
        <v>0</v>
      </c>
      <c r="Y44" s="58">
        <f t="shared" si="3"/>
        <v>0</v>
      </c>
    </row>
    <row r="45" spans="1:25" ht="15.75" hidden="1" customHeight="1">
      <c r="A45" s="51">
        <v>33</v>
      </c>
      <c r="B45" s="153"/>
      <c r="C45" s="154"/>
      <c r="D45" s="52"/>
      <c r="E45" s="163"/>
      <c r="F45" s="161"/>
      <c r="G45" s="33"/>
      <c r="H45" s="53"/>
      <c r="I45" s="149"/>
      <c r="J45" s="158"/>
      <c r="K45" s="51"/>
      <c r="L45" s="43"/>
      <c r="M45" s="115"/>
      <c r="N45" s="130"/>
      <c r="O45" s="53"/>
      <c r="P45" s="53"/>
      <c r="Q45" s="54">
        <f t="shared" si="4"/>
        <v>22</v>
      </c>
      <c r="R45" s="55"/>
      <c r="S45" s="56"/>
      <c r="T45" s="71"/>
      <c r="U45" s="79"/>
      <c r="V45" s="57"/>
      <c r="W45" s="57">
        <f t="shared" si="1"/>
        <v>0</v>
      </c>
      <c r="X45" s="57">
        <f t="shared" si="2"/>
        <v>0</v>
      </c>
      <c r="Y45" s="58">
        <f t="shared" si="3"/>
        <v>0</v>
      </c>
    </row>
    <row r="46" spans="1:25" ht="15.75" hidden="1" customHeight="1">
      <c r="A46" s="51">
        <v>34</v>
      </c>
      <c r="B46" s="153"/>
      <c r="C46" s="154"/>
      <c r="D46" s="52"/>
      <c r="E46" s="163"/>
      <c r="F46" s="161"/>
      <c r="G46" s="33"/>
      <c r="H46" s="53"/>
      <c r="I46" s="149"/>
      <c r="J46" s="158"/>
      <c r="K46" s="51"/>
      <c r="L46" s="43"/>
      <c r="M46" s="115"/>
      <c r="N46" s="130"/>
      <c r="O46" s="53"/>
      <c r="P46" s="53"/>
      <c r="Q46" s="54">
        <f t="shared" si="4"/>
        <v>22</v>
      </c>
      <c r="R46" s="55"/>
      <c r="S46" s="56"/>
      <c r="T46" s="71"/>
      <c r="U46" s="79"/>
      <c r="V46" s="57"/>
      <c r="W46" s="57">
        <f t="shared" si="1"/>
        <v>0</v>
      </c>
      <c r="X46" s="57">
        <f t="shared" si="2"/>
        <v>0</v>
      </c>
      <c r="Y46" s="58">
        <f t="shared" si="3"/>
        <v>0</v>
      </c>
    </row>
    <row r="47" spans="1:25" ht="15.75" hidden="1" customHeight="1">
      <c r="A47" s="51">
        <v>35</v>
      </c>
      <c r="B47" s="153"/>
      <c r="C47" s="154"/>
      <c r="D47" s="52"/>
      <c r="E47" s="163"/>
      <c r="F47" s="161"/>
      <c r="G47" s="33"/>
      <c r="H47" s="53"/>
      <c r="I47" s="149"/>
      <c r="J47" s="158"/>
      <c r="K47" s="51"/>
      <c r="L47" s="43"/>
      <c r="M47" s="115"/>
      <c r="N47" s="130"/>
      <c r="O47" s="53"/>
      <c r="P47" s="53"/>
      <c r="Q47" s="54">
        <f t="shared" si="4"/>
        <v>22</v>
      </c>
      <c r="R47" s="55"/>
      <c r="S47" s="56"/>
      <c r="T47" s="71"/>
      <c r="U47" s="79"/>
      <c r="V47" s="57"/>
      <c r="W47" s="57">
        <f t="shared" si="1"/>
        <v>0</v>
      </c>
      <c r="X47" s="57">
        <f t="shared" si="2"/>
        <v>0</v>
      </c>
      <c r="Y47" s="58">
        <f t="shared" si="3"/>
        <v>0</v>
      </c>
    </row>
    <row r="48" spans="1:25" ht="15.75" hidden="1" customHeight="1">
      <c r="A48" s="51">
        <v>36</v>
      </c>
      <c r="B48" s="153"/>
      <c r="C48" s="154"/>
      <c r="D48" s="52"/>
      <c r="E48" s="163"/>
      <c r="F48" s="161"/>
      <c r="G48" s="33"/>
      <c r="H48" s="53"/>
      <c r="I48" s="149"/>
      <c r="J48" s="158"/>
      <c r="K48" s="51"/>
      <c r="L48" s="43"/>
      <c r="M48" s="115"/>
      <c r="N48" s="130"/>
      <c r="O48" s="53"/>
      <c r="P48" s="53"/>
      <c r="Q48" s="54">
        <f t="shared" si="4"/>
        <v>22</v>
      </c>
      <c r="R48" s="55"/>
      <c r="S48" s="56"/>
      <c r="T48" s="71"/>
      <c r="U48" s="79"/>
      <c r="V48" s="57"/>
      <c r="W48" s="57">
        <f t="shared" si="1"/>
        <v>0</v>
      </c>
      <c r="X48" s="57">
        <f t="shared" si="2"/>
        <v>0</v>
      </c>
      <c r="Y48" s="58">
        <f t="shared" si="3"/>
        <v>0</v>
      </c>
    </row>
    <row r="49" spans="1:25" ht="15.75" hidden="1" customHeight="1">
      <c r="A49" s="51">
        <v>37</v>
      </c>
      <c r="B49" s="153"/>
      <c r="C49" s="154"/>
      <c r="D49" s="52"/>
      <c r="E49" s="163"/>
      <c r="F49" s="161"/>
      <c r="G49" s="33"/>
      <c r="H49" s="53"/>
      <c r="I49" s="149"/>
      <c r="J49" s="158"/>
      <c r="K49" s="51"/>
      <c r="L49" s="43"/>
      <c r="M49" s="115"/>
      <c r="N49" s="130"/>
      <c r="O49" s="53"/>
      <c r="P49" s="53"/>
      <c r="Q49" s="54">
        <f t="shared" si="4"/>
        <v>22</v>
      </c>
      <c r="R49" s="55"/>
      <c r="S49" s="56"/>
      <c r="T49" s="71"/>
      <c r="U49" s="79"/>
      <c r="V49" s="57"/>
      <c r="W49" s="57">
        <f t="shared" si="1"/>
        <v>0</v>
      </c>
      <c r="X49" s="57">
        <f t="shared" si="2"/>
        <v>0</v>
      </c>
      <c r="Y49" s="58">
        <f t="shared" si="3"/>
        <v>0</v>
      </c>
    </row>
    <row r="50" spans="1:25" ht="15.75" hidden="1" customHeight="1">
      <c r="A50" s="51">
        <v>38</v>
      </c>
      <c r="B50" s="153"/>
      <c r="C50" s="154"/>
      <c r="D50" s="52"/>
      <c r="E50" s="163"/>
      <c r="F50" s="161"/>
      <c r="G50" s="33"/>
      <c r="H50" s="53"/>
      <c r="I50" s="149"/>
      <c r="J50" s="158"/>
      <c r="K50" s="51"/>
      <c r="L50" s="43"/>
      <c r="M50" s="115"/>
      <c r="N50" s="130"/>
      <c r="O50" s="53"/>
      <c r="P50" s="53"/>
      <c r="Q50" s="54">
        <f t="shared" si="4"/>
        <v>22</v>
      </c>
      <c r="R50" s="55"/>
      <c r="S50" s="56"/>
      <c r="T50" s="71"/>
      <c r="U50" s="79"/>
      <c r="V50" s="57"/>
      <c r="W50" s="57">
        <f t="shared" si="1"/>
        <v>0</v>
      </c>
      <c r="X50" s="57">
        <f t="shared" si="2"/>
        <v>0</v>
      </c>
      <c r="Y50" s="58">
        <f t="shared" si="3"/>
        <v>0</v>
      </c>
    </row>
    <row r="51" spans="1:25" ht="15.75" hidden="1" customHeight="1">
      <c r="A51" s="51">
        <v>39</v>
      </c>
      <c r="B51" s="153"/>
      <c r="C51" s="154"/>
      <c r="D51" s="52"/>
      <c r="E51" s="163"/>
      <c r="F51" s="161"/>
      <c r="G51" s="33"/>
      <c r="H51" s="53"/>
      <c r="I51" s="149"/>
      <c r="J51" s="158"/>
      <c r="K51" s="51"/>
      <c r="L51" s="43"/>
      <c r="M51" s="115"/>
      <c r="N51" s="130"/>
      <c r="O51" s="53"/>
      <c r="P51" s="53"/>
      <c r="Q51" s="54">
        <f t="shared" si="4"/>
        <v>22</v>
      </c>
      <c r="R51" s="55"/>
      <c r="S51" s="56"/>
      <c r="T51" s="71"/>
      <c r="U51" s="79"/>
      <c r="V51" s="57"/>
      <c r="W51" s="57">
        <f t="shared" si="1"/>
        <v>0</v>
      </c>
      <c r="X51" s="57">
        <f t="shared" si="2"/>
        <v>0</v>
      </c>
      <c r="Y51" s="58">
        <f t="shared" si="3"/>
        <v>0</v>
      </c>
    </row>
    <row r="52" spans="1:25" ht="15.75" hidden="1" customHeight="1">
      <c r="A52" s="51">
        <v>40</v>
      </c>
      <c r="B52" s="153"/>
      <c r="C52" s="154"/>
      <c r="D52" s="52"/>
      <c r="E52" s="163"/>
      <c r="F52" s="161"/>
      <c r="G52" s="33"/>
      <c r="H52" s="53"/>
      <c r="I52" s="149"/>
      <c r="J52" s="158"/>
      <c r="K52" s="51"/>
      <c r="L52" s="43"/>
      <c r="M52" s="115"/>
      <c r="N52" s="130"/>
      <c r="O52" s="53"/>
      <c r="P52" s="53"/>
      <c r="Q52" s="54">
        <f t="shared" si="4"/>
        <v>22</v>
      </c>
      <c r="R52" s="55"/>
      <c r="S52" s="56"/>
      <c r="T52" s="71"/>
      <c r="U52" s="79"/>
      <c r="V52" s="57"/>
      <c r="W52" s="57">
        <f t="shared" si="1"/>
        <v>0</v>
      </c>
      <c r="X52" s="57">
        <f t="shared" si="2"/>
        <v>0</v>
      </c>
      <c r="Y52" s="58">
        <f t="shared" si="3"/>
        <v>0</v>
      </c>
    </row>
    <row r="53" spans="1:25" ht="15.75" hidden="1" customHeight="1">
      <c r="A53" s="51">
        <v>41</v>
      </c>
      <c r="B53" s="153"/>
      <c r="C53" s="154"/>
      <c r="D53" s="52"/>
      <c r="E53" s="163"/>
      <c r="F53" s="161"/>
      <c r="G53" s="33"/>
      <c r="H53" s="53"/>
      <c r="I53" s="149"/>
      <c r="J53" s="158"/>
      <c r="K53" s="51"/>
      <c r="L53" s="43"/>
      <c r="M53" s="115"/>
      <c r="N53" s="130"/>
      <c r="O53" s="53"/>
      <c r="P53" s="53"/>
      <c r="Q53" s="54">
        <f t="shared" si="4"/>
        <v>22</v>
      </c>
      <c r="R53" s="55"/>
      <c r="S53" s="56"/>
      <c r="T53" s="71"/>
      <c r="U53" s="79"/>
      <c r="V53" s="57"/>
      <c r="W53" s="57">
        <f t="shared" si="1"/>
        <v>0</v>
      </c>
      <c r="X53" s="57">
        <f t="shared" si="2"/>
        <v>0</v>
      </c>
      <c r="Y53" s="58">
        <f t="shared" si="3"/>
        <v>0</v>
      </c>
    </row>
    <row r="54" spans="1:25" ht="15.75" hidden="1" customHeight="1">
      <c r="A54" s="51">
        <v>42</v>
      </c>
      <c r="B54" s="41"/>
      <c r="C54" s="42"/>
      <c r="D54" s="43"/>
      <c r="E54" s="165"/>
      <c r="F54" s="160"/>
      <c r="G54" s="41"/>
      <c r="H54" s="44"/>
      <c r="I54" s="42"/>
      <c r="J54" s="147"/>
      <c r="K54" s="51"/>
      <c r="L54" s="43"/>
      <c r="M54" s="41"/>
      <c r="N54" s="129"/>
      <c r="O54" s="44"/>
      <c r="P54" s="44"/>
      <c r="Q54" s="45">
        <f t="shared" si="4"/>
        <v>22</v>
      </c>
      <c r="R54" s="46"/>
      <c r="S54" s="47"/>
      <c r="T54" s="48"/>
      <c r="U54" s="48"/>
      <c r="V54" s="49"/>
      <c r="W54" s="49">
        <f t="shared" si="1"/>
        <v>0</v>
      </c>
      <c r="X54" s="49">
        <f t="shared" si="2"/>
        <v>0</v>
      </c>
      <c r="Y54" s="50">
        <f t="shared" si="3"/>
        <v>0</v>
      </c>
    </row>
    <row r="55" spans="1:25" ht="15.75" hidden="1" customHeight="1">
      <c r="A55" s="51">
        <v>43</v>
      </c>
      <c r="B55" s="153"/>
      <c r="C55" s="154"/>
      <c r="D55" s="52"/>
      <c r="E55" s="163"/>
      <c r="F55" s="161"/>
      <c r="G55" s="33"/>
      <c r="H55" s="53"/>
      <c r="I55" s="149"/>
      <c r="J55" s="158"/>
      <c r="K55" s="51"/>
      <c r="L55" s="43"/>
      <c r="M55" s="115"/>
      <c r="N55" s="130"/>
      <c r="O55" s="53"/>
      <c r="P55" s="53"/>
      <c r="Q55" s="54">
        <f t="shared" si="4"/>
        <v>22</v>
      </c>
      <c r="R55" s="55"/>
      <c r="S55" s="56"/>
      <c r="T55" s="71"/>
      <c r="U55" s="79"/>
      <c r="V55" s="57"/>
      <c r="W55" s="57">
        <f t="shared" si="1"/>
        <v>0</v>
      </c>
      <c r="X55" s="57">
        <f t="shared" si="2"/>
        <v>0</v>
      </c>
      <c r="Y55" s="58">
        <f t="shared" si="3"/>
        <v>0</v>
      </c>
    </row>
    <row r="56" spans="1:25" ht="15.75" hidden="1" customHeight="1">
      <c r="A56" s="51">
        <v>44</v>
      </c>
      <c r="B56" s="153"/>
      <c r="C56" s="154"/>
      <c r="D56" s="52"/>
      <c r="E56" s="163"/>
      <c r="F56" s="161"/>
      <c r="G56" s="33"/>
      <c r="H56" s="53"/>
      <c r="I56" s="149"/>
      <c r="J56" s="158"/>
      <c r="K56" s="51"/>
      <c r="L56" s="43"/>
      <c r="M56" s="115"/>
      <c r="N56" s="130"/>
      <c r="O56" s="53"/>
      <c r="P56" s="53"/>
      <c r="Q56" s="54">
        <f t="shared" si="4"/>
        <v>22</v>
      </c>
      <c r="R56" s="55"/>
      <c r="S56" s="56"/>
      <c r="T56" s="71"/>
      <c r="U56" s="79"/>
      <c r="V56" s="57"/>
      <c r="W56" s="57">
        <f t="shared" si="1"/>
        <v>0</v>
      </c>
      <c r="X56" s="57">
        <f t="shared" si="2"/>
        <v>0</v>
      </c>
      <c r="Y56" s="58">
        <f t="shared" si="3"/>
        <v>0</v>
      </c>
    </row>
    <row r="57" spans="1:25" ht="15.75" hidden="1" customHeight="1">
      <c r="A57" s="51">
        <v>45</v>
      </c>
      <c r="B57" s="153"/>
      <c r="C57" s="154"/>
      <c r="D57" s="52"/>
      <c r="E57" s="163"/>
      <c r="F57" s="161"/>
      <c r="G57" s="33"/>
      <c r="H57" s="53"/>
      <c r="I57" s="149"/>
      <c r="J57" s="158"/>
      <c r="K57" s="51"/>
      <c r="L57" s="43"/>
      <c r="M57" s="115"/>
      <c r="N57" s="130"/>
      <c r="O57" s="53"/>
      <c r="P57" s="53"/>
      <c r="Q57" s="54">
        <f t="shared" si="4"/>
        <v>22</v>
      </c>
      <c r="R57" s="55"/>
      <c r="S57" s="56"/>
      <c r="T57" s="71"/>
      <c r="U57" s="79"/>
      <c r="V57" s="57"/>
      <c r="W57" s="57">
        <f t="shared" si="1"/>
        <v>0</v>
      </c>
      <c r="X57" s="57">
        <f t="shared" si="2"/>
        <v>0</v>
      </c>
      <c r="Y57" s="58">
        <f t="shared" si="3"/>
        <v>0</v>
      </c>
    </row>
    <row r="58" spans="1:25" ht="15.75" hidden="1" customHeight="1">
      <c r="A58" s="51">
        <v>46</v>
      </c>
      <c r="B58" s="153"/>
      <c r="C58" s="154"/>
      <c r="D58" s="52"/>
      <c r="E58" s="163"/>
      <c r="F58" s="161"/>
      <c r="G58" s="33"/>
      <c r="H58" s="53"/>
      <c r="I58" s="149"/>
      <c r="J58" s="158"/>
      <c r="K58" s="51"/>
      <c r="L58" s="43"/>
      <c r="M58" s="115"/>
      <c r="N58" s="130"/>
      <c r="O58" s="53"/>
      <c r="P58" s="53"/>
      <c r="Q58" s="54">
        <f t="shared" si="4"/>
        <v>22</v>
      </c>
      <c r="R58" s="55"/>
      <c r="S58" s="56"/>
      <c r="T58" s="71"/>
      <c r="U58" s="79"/>
      <c r="V58" s="57"/>
      <c r="W58" s="57">
        <f t="shared" si="1"/>
        <v>0</v>
      </c>
      <c r="X58" s="57">
        <f t="shared" si="2"/>
        <v>0</v>
      </c>
      <c r="Y58" s="58">
        <f t="shared" si="3"/>
        <v>0</v>
      </c>
    </row>
    <row r="59" spans="1:25" ht="15.75" hidden="1" customHeight="1">
      <c r="A59" s="51">
        <v>47</v>
      </c>
      <c r="B59" s="153"/>
      <c r="C59" s="154"/>
      <c r="D59" s="52"/>
      <c r="E59" s="163"/>
      <c r="F59" s="161"/>
      <c r="G59" s="33"/>
      <c r="H59" s="53"/>
      <c r="I59" s="149"/>
      <c r="J59" s="158"/>
      <c r="K59" s="51"/>
      <c r="L59" s="43"/>
      <c r="M59" s="115"/>
      <c r="N59" s="130"/>
      <c r="O59" s="53"/>
      <c r="P59" s="53"/>
      <c r="Q59" s="54">
        <f t="shared" si="4"/>
        <v>22</v>
      </c>
      <c r="R59" s="55"/>
      <c r="S59" s="56"/>
      <c r="T59" s="71"/>
      <c r="U59" s="79"/>
      <c r="V59" s="57"/>
      <c r="W59" s="57">
        <f t="shared" si="1"/>
        <v>0</v>
      </c>
      <c r="X59" s="57">
        <f t="shared" si="2"/>
        <v>0</v>
      </c>
      <c r="Y59" s="58">
        <f t="shared" si="3"/>
        <v>0</v>
      </c>
    </row>
    <row r="60" spans="1:25" ht="15.75" hidden="1" customHeight="1">
      <c r="A60" s="51">
        <v>48</v>
      </c>
      <c r="B60" s="153"/>
      <c r="C60" s="154"/>
      <c r="D60" s="52"/>
      <c r="E60" s="163"/>
      <c r="F60" s="161"/>
      <c r="G60" s="33"/>
      <c r="H60" s="53"/>
      <c r="I60" s="149"/>
      <c r="J60" s="158"/>
      <c r="K60" s="51"/>
      <c r="L60" s="43"/>
      <c r="M60" s="115"/>
      <c r="N60" s="130"/>
      <c r="O60" s="53"/>
      <c r="P60" s="53"/>
      <c r="Q60" s="54">
        <f t="shared" si="4"/>
        <v>22</v>
      </c>
      <c r="R60" s="55"/>
      <c r="S60" s="56"/>
      <c r="T60" s="71"/>
      <c r="U60" s="79"/>
      <c r="V60" s="57"/>
      <c r="W60" s="57">
        <f t="shared" si="1"/>
        <v>0</v>
      </c>
      <c r="X60" s="57">
        <f t="shared" si="2"/>
        <v>0</v>
      </c>
      <c r="Y60" s="58">
        <f t="shared" si="3"/>
        <v>0</v>
      </c>
    </row>
    <row r="61" spans="1:25" ht="15.75" hidden="1" customHeight="1">
      <c r="A61" s="51">
        <v>49</v>
      </c>
      <c r="B61" s="153"/>
      <c r="C61" s="154"/>
      <c r="D61" s="52"/>
      <c r="E61" s="163"/>
      <c r="F61" s="161"/>
      <c r="G61" s="33"/>
      <c r="H61" s="53"/>
      <c r="I61" s="149"/>
      <c r="J61" s="158"/>
      <c r="K61" s="51"/>
      <c r="L61" s="43"/>
      <c r="M61" s="115"/>
      <c r="N61" s="130"/>
      <c r="O61" s="53"/>
      <c r="P61" s="53"/>
      <c r="Q61" s="54">
        <f t="shared" si="4"/>
        <v>22</v>
      </c>
      <c r="R61" s="55"/>
      <c r="S61" s="56"/>
      <c r="T61" s="71"/>
      <c r="U61" s="79"/>
      <c r="V61" s="57"/>
      <c r="W61" s="57">
        <f t="shared" si="1"/>
        <v>0</v>
      </c>
      <c r="X61" s="57">
        <f t="shared" si="2"/>
        <v>0</v>
      </c>
      <c r="Y61" s="58">
        <f t="shared" si="3"/>
        <v>0</v>
      </c>
    </row>
    <row r="62" spans="1:25" ht="15.75" hidden="1" customHeight="1">
      <c r="A62" s="51">
        <v>50</v>
      </c>
      <c r="B62" s="153"/>
      <c r="C62" s="154"/>
      <c r="D62" s="52"/>
      <c r="E62" s="163"/>
      <c r="F62" s="161"/>
      <c r="G62" s="33"/>
      <c r="H62" s="53"/>
      <c r="I62" s="149"/>
      <c r="J62" s="158"/>
      <c r="K62" s="51"/>
      <c r="L62" s="43"/>
      <c r="M62" s="115"/>
      <c r="N62" s="130"/>
      <c r="O62" s="53"/>
      <c r="P62" s="53"/>
      <c r="Q62" s="54">
        <f t="shared" si="4"/>
        <v>22</v>
      </c>
      <c r="R62" s="55"/>
      <c r="S62" s="56"/>
      <c r="T62" s="71"/>
      <c r="U62" s="79"/>
      <c r="V62" s="57"/>
      <c r="W62" s="57">
        <f t="shared" si="1"/>
        <v>0</v>
      </c>
      <c r="X62" s="57">
        <f t="shared" si="2"/>
        <v>0</v>
      </c>
      <c r="Y62" s="58">
        <f t="shared" si="3"/>
        <v>0</v>
      </c>
    </row>
    <row r="63" spans="1:25" ht="15.75" hidden="1" customHeight="1">
      <c r="A63" s="51">
        <v>51</v>
      </c>
      <c r="B63" s="153"/>
      <c r="C63" s="154"/>
      <c r="D63" s="52"/>
      <c r="E63" s="163"/>
      <c r="F63" s="161"/>
      <c r="G63" s="33"/>
      <c r="H63" s="53"/>
      <c r="I63" s="149"/>
      <c r="J63" s="158"/>
      <c r="K63" s="51"/>
      <c r="L63" s="43"/>
      <c r="M63" s="115"/>
      <c r="N63" s="130"/>
      <c r="O63" s="53"/>
      <c r="P63" s="53"/>
      <c r="Q63" s="54">
        <f t="shared" si="4"/>
        <v>22</v>
      </c>
      <c r="R63" s="55"/>
      <c r="S63" s="56"/>
      <c r="T63" s="71"/>
      <c r="U63" s="79"/>
      <c r="V63" s="57"/>
      <c r="W63" s="57">
        <f t="shared" si="1"/>
        <v>0</v>
      </c>
      <c r="X63" s="57">
        <f t="shared" si="2"/>
        <v>0</v>
      </c>
      <c r="Y63" s="58">
        <f t="shared" si="3"/>
        <v>0</v>
      </c>
    </row>
    <row r="64" spans="1:25" ht="15.75" hidden="1" customHeight="1">
      <c r="A64" s="51">
        <v>52</v>
      </c>
      <c r="B64" s="153"/>
      <c r="C64" s="154"/>
      <c r="D64" s="52"/>
      <c r="E64" s="163"/>
      <c r="F64" s="161"/>
      <c r="G64" s="33"/>
      <c r="H64" s="53"/>
      <c r="I64" s="149"/>
      <c r="J64" s="158"/>
      <c r="K64" s="51"/>
      <c r="L64" s="43"/>
      <c r="M64" s="115"/>
      <c r="N64" s="130"/>
      <c r="O64" s="53"/>
      <c r="P64" s="53"/>
      <c r="Q64" s="54">
        <f t="shared" si="4"/>
        <v>22</v>
      </c>
      <c r="R64" s="55"/>
      <c r="S64" s="56"/>
      <c r="T64" s="71"/>
      <c r="U64" s="79"/>
      <c r="V64" s="57"/>
      <c r="W64" s="57">
        <f t="shared" si="1"/>
        <v>0</v>
      </c>
      <c r="X64" s="57">
        <f t="shared" si="2"/>
        <v>0</v>
      </c>
      <c r="Y64" s="58">
        <f t="shared" si="3"/>
        <v>0</v>
      </c>
    </row>
    <row r="65" spans="1:25" ht="15.75" hidden="1" customHeight="1">
      <c r="A65" s="51">
        <v>53</v>
      </c>
      <c r="B65" s="153"/>
      <c r="C65" s="154"/>
      <c r="D65" s="52"/>
      <c r="E65" s="163"/>
      <c r="F65" s="161"/>
      <c r="G65" s="33"/>
      <c r="H65" s="53"/>
      <c r="I65" s="149"/>
      <c r="J65" s="158"/>
      <c r="K65" s="51"/>
      <c r="L65" s="43"/>
      <c r="M65" s="115"/>
      <c r="N65" s="130"/>
      <c r="O65" s="53"/>
      <c r="P65" s="53"/>
      <c r="Q65" s="54">
        <f t="shared" si="4"/>
        <v>22</v>
      </c>
      <c r="R65" s="55"/>
      <c r="S65" s="56"/>
      <c r="T65" s="71"/>
      <c r="U65" s="79"/>
      <c r="V65" s="57"/>
      <c r="W65" s="57">
        <f t="shared" si="1"/>
        <v>0</v>
      </c>
      <c r="X65" s="57">
        <f t="shared" si="2"/>
        <v>0</v>
      </c>
      <c r="Y65" s="58">
        <f t="shared" si="3"/>
        <v>0</v>
      </c>
    </row>
    <row r="66" spans="1:25" ht="15.75" hidden="1" customHeight="1">
      <c r="A66" s="51">
        <v>54</v>
      </c>
      <c r="B66" s="153"/>
      <c r="C66" s="154"/>
      <c r="D66" s="52"/>
      <c r="E66" s="163"/>
      <c r="F66" s="161"/>
      <c r="G66" s="33"/>
      <c r="H66" s="53"/>
      <c r="I66" s="149"/>
      <c r="J66" s="158"/>
      <c r="K66" s="51"/>
      <c r="L66" s="43"/>
      <c r="M66" s="115"/>
      <c r="N66" s="130"/>
      <c r="O66" s="53"/>
      <c r="P66" s="53"/>
      <c r="Q66" s="54">
        <f t="shared" si="4"/>
        <v>22</v>
      </c>
      <c r="R66" s="55"/>
      <c r="S66" s="56"/>
      <c r="T66" s="71"/>
      <c r="U66" s="79"/>
      <c r="V66" s="57"/>
      <c r="W66" s="57">
        <f t="shared" si="1"/>
        <v>0</v>
      </c>
      <c r="X66" s="57">
        <f t="shared" si="2"/>
        <v>0</v>
      </c>
      <c r="Y66" s="58">
        <f t="shared" si="3"/>
        <v>0</v>
      </c>
    </row>
    <row r="67" spans="1:25" ht="15.75" hidden="1" customHeight="1">
      <c r="A67" s="51">
        <v>55</v>
      </c>
      <c r="B67" s="153"/>
      <c r="C67" s="154"/>
      <c r="D67" s="52"/>
      <c r="E67" s="163"/>
      <c r="F67" s="161"/>
      <c r="G67" s="33"/>
      <c r="H67" s="53"/>
      <c r="I67" s="149"/>
      <c r="J67" s="158"/>
      <c r="K67" s="51"/>
      <c r="L67" s="43"/>
      <c r="M67" s="115"/>
      <c r="N67" s="130"/>
      <c r="O67" s="53"/>
      <c r="P67" s="53"/>
      <c r="Q67" s="54">
        <f t="shared" si="4"/>
        <v>22</v>
      </c>
      <c r="R67" s="55"/>
      <c r="S67" s="56"/>
      <c r="T67" s="71"/>
      <c r="U67" s="79"/>
      <c r="V67" s="57"/>
      <c r="W67" s="57">
        <f t="shared" si="1"/>
        <v>0</v>
      </c>
      <c r="X67" s="57">
        <f t="shared" si="2"/>
        <v>0</v>
      </c>
      <c r="Y67" s="58">
        <f t="shared" si="3"/>
        <v>0</v>
      </c>
    </row>
    <row r="68" spans="1:25" ht="15.75" hidden="1" customHeight="1">
      <c r="A68" s="51">
        <v>56</v>
      </c>
      <c r="B68" s="153"/>
      <c r="C68" s="154"/>
      <c r="D68" s="52"/>
      <c r="E68" s="163"/>
      <c r="F68" s="161"/>
      <c r="G68" s="33"/>
      <c r="H68" s="53"/>
      <c r="I68" s="149"/>
      <c r="J68" s="158"/>
      <c r="K68" s="51"/>
      <c r="L68" s="43"/>
      <c r="M68" s="115"/>
      <c r="N68" s="130"/>
      <c r="O68" s="53"/>
      <c r="P68" s="53"/>
      <c r="Q68" s="54">
        <f t="shared" si="4"/>
        <v>22</v>
      </c>
      <c r="R68" s="55"/>
      <c r="S68" s="56"/>
      <c r="T68" s="71"/>
      <c r="U68" s="79"/>
      <c r="V68" s="57"/>
      <c r="W68" s="57">
        <f t="shared" si="1"/>
        <v>0</v>
      </c>
      <c r="X68" s="57">
        <f t="shared" si="2"/>
        <v>0</v>
      </c>
      <c r="Y68" s="58">
        <f t="shared" si="3"/>
        <v>0</v>
      </c>
    </row>
    <row r="69" spans="1:25" ht="15.75" hidden="1" customHeight="1">
      <c r="A69" s="51">
        <v>57</v>
      </c>
      <c r="B69" s="153"/>
      <c r="C69" s="154"/>
      <c r="D69" s="52"/>
      <c r="E69" s="163"/>
      <c r="F69" s="161"/>
      <c r="G69" s="33"/>
      <c r="H69" s="53"/>
      <c r="I69" s="149"/>
      <c r="J69" s="158"/>
      <c r="K69" s="51"/>
      <c r="L69" s="43"/>
      <c r="M69" s="115"/>
      <c r="N69" s="130"/>
      <c r="O69" s="53"/>
      <c r="P69" s="53"/>
      <c r="Q69" s="54">
        <f t="shared" si="4"/>
        <v>22</v>
      </c>
      <c r="R69" s="55"/>
      <c r="S69" s="56"/>
      <c r="T69" s="71"/>
      <c r="U69" s="79"/>
      <c r="V69" s="57"/>
      <c r="W69" s="57">
        <f t="shared" si="1"/>
        <v>0</v>
      </c>
      <c r="X69" s="57">
        <f t="shared" si="2"/>
        <v>0</v>
      </c>
      <c r="Y69" s="58">
        <f t="shared" si="3"/>
        <v>0</v>
      </c>
    </row>
    <row r="70" spans="1:25" ht="15.75" hidden="1" customHeight="1">
      <c r="A70" s="51">
        <v>58</v>
      </c>
      <c r="B70" s="153"/>
      <c r="C70" s="154"/>
      <c r="D70" s="52"/>
      <c r="E70" s="163"/>
      <c r="F70" s="161"/>
      <c r="G70" s="33"/>
      <c r="H70" s="53"/>
      <c r="I70" s="149"/>
      <c r="J70" s="158"/>
      <c r="K70" s="51"/>
      <c r="L70" s="43"/>
      <c r="M70" s="115"/>
      <c r="N70" s="130"/>
      <c r="O70" s="53"/>
      <c r="P70" s="53"/>
      <c r="Q70" s="54">
        <f t="shared" si="4"/>
        <v>22</v>
      </c>
      <c r="R70" s="55"/>
      <c r="S70" s="56"/>
      <c r="T70" s="71"/>
      <c r="U70" s="79"/>
      <c r="V70" s="57"/>
      <c r="W70" s="57">
        <f t="shared" si="1"/>
        <v>0</v>
      </c>
      <c r="X70" s="57">
        <f t="shared" si="2"/>
        <v>0</v>
      </c>
      <c r="Y70" s="58">
        <f t="shared" si="3"/>
        <v>0</v>
      </c>
    </row>
    <row r="71" spans="1:25" ht="15.75" hidden="1" customHeight="1">
      <c r="A71" s="51">
        <v>59</v>
      </c>
      <c r="B71" s="153"/>
      <c r="C71" s="154"/>
      <c r="D71" s="52"/>
      <c r="E71" s="163"/>
      <c r="F71" s="161"/>
      <c r="G71" s="33"/>
      <c r="H71" s="53"/>
      <c r="I71" s="149"/>
      <c r="J71" s="158"/>
      <c r="K71" s="51"/>
      <c r="L71" s="43"/>
      <c r="M71" s="115"/>
      <c r="N71" s="130"/>
      <c r="O71" s="53"/>
      <c r="P71" s="53"/>
      <c r="Q71" s="54">
        <f t="shared" si="4"/>
        <v>22</v>
      </c>
      <c r="R71" s="55"/>
      <c r="S71" s="56"/>
      <c r="T71" s="71"/>
      <c r="U71" s="79"/>
      <c r="V71" s="57"/>
      <c r="W71" s="57">
        <f t="shared" si="1"/>
        <v>0</v>
      </c>
      <c r="X71" s="57">
        <f t="shared" si="2"/>
        <v>0</v>
      </c>
      <c r="Y71" s="58">
        <f t="shared" si="3"/>
        <v>0</v>
      </c>
    </row>
    <row r="72" spans="1:25" ht="15.75" hidden="1" customHeight="1">
      <c r="A72" s="51">
        <v>60</v>
      </c>
      <c r="B72" s="153"/>
      <c r="C72" s="154"/>
      <c r="D72" s="52"/>
      <c r="E72" s="163"/>
      <c r="F72" s="161"/>
      <c r="G72" s="33"/>
      <c r="H72" s="53"/>
      <c r="I72" s="149"/>
      <c r="J72" s="158"/>
      <c r="K72" s="51"/>
      <c r="L72" s="43"/>
      <c r="M72" s="115"/>
      <c r="N72" s="130"/>
      <c r="O72" s="53"/>
      <c r="P72" s="53"/>
      <c r="Q72" s="54">
        <f t="shared" si="4"/>
        <v>22</v>
      </c>
      <c r="R72" s="55"/>
      <c r="S72" s="56"/>
      <c r="T72" s="71"/>
      <c r="U72" s="79"/>
      <c r="V72" s="57"/>
      <c r="W72" s="57">
        <f t="shared" si="1"/>
        <v>0</v>
      </c>
      <c r="X72" s="57">
        <f t="shared" si="2"/>
        <v>0</v>
      </c>
      <c r="Y72" s="58">
        <f t="shared" si="3"/>
        <v>0</v>
      </c>
    </row>
    <row r="73" spans="1:25" ht="15.75" hidden="1" customHeight="1">
      <c r="A73" s="51">
        <v>61</v>
      </c>
      <c r="B73" s="153"/>
      <c r="C73" s="154"/>
      <c r="D73" s="52"/>
      <c r="E73" s="163"/>
      <c r="F73" s="161"/>
      <c r="G73" s="33"/>
      <c r="H73" s="53"/>
      <c r="I73" s="149"/>
      <c r="J73" s="158"/>
      <c r="K73" s="51"/>
      <c r="L73" s="43"/>
      <c r="M73" s="115"/>
      <c r="N73" s="130"/>
      <c r="O73" s="53"/>
      <c r="P73" s="53"/>
      <c r="Q73" s="54">
        <f t="shared" si="4"/>
        <v>22</v>
      </c>
      <c r="R73" s="55"/>
      <c r="S73" s="56"/>
      <c r="T73" s="71"/>
      <c r="U73" s="79"/>
      <c r="V73" s="57"/>
      <c r="W73" s="57">
        <f t="shared" si="1"/>
        <v>0</v>
      </c>
      <c r="X73" s="57">
        <f t="shared" si="2"/>
        <v>0</v>
      </c>
      <c r="Y73" s="58">
        <f t="shared" si="3"/>
        <v>0</v>
      </c>
    </row>
    <row r="74" spans="1:25" ht="15.75" hidden="1" customHeight="1">
      <c r="A74" s="51">
        <v>62</v>
      </c>
      <c r="B74" s="153"/>
      <c r="C74" s="154"/>
      <c r="D74" s="52"/>
      <c r="E74" s="163"/>
      <c r="F74" s="161"/>
      <c r="G74" s="33"/>
      <c r="H74" s="53"/>
      <c r="I74" s="149"/>
      <c r="J74" s="158"/>
      <c r="K74" s="51"/>
      <c r="L74" s="43"/>
      <c r="M74" s="115"/>
      <c r="N74" s="130"/>
      <c r="O74" s="53"/>
      <c r="P74" s="53"/>
      <c r="Q74" s="54">
        <f t="shared" si="4"/>
        <v>22</v>
      </c>
      <c r="R74" s="55"/>
      <c r="S74" s="56"/>
      <c r="T74" s="71"/>
      <c r="U74" s="79"/>
      <c r="V74" s="57"/>
      <c r="W74" s="57">
        <f t="shared" si="1"/>
        <v>0</v>
      </c>
      <c r="X74" s="57">
        <f t="shared" si="2"/>
        <v>0</v>
      </c>
      <c r="Y74" s="58">
        <f t="shared" si="3"/>
        <v>0</v>
      </c>
    </row>
    <row r="75" spans="1:25" ht="15.75" hidden="1" customHeight="1">
      <c r="A75" s="51">
        <v>63</v>
      </c>
      <c r="B75" s="153"/>
      <c r="C75" s="154"/>
      <c r="D75" s="52"/>
      <c r="E75" s="163"/>
      <c r="F75" s="161"/>
      <c r="G75" s="33"/>
      <c r="H75" s="53"/>
      <c r="I75" s="149"/>
      <c r="J75" s="158"/>
      <c r="K75" s="51"/>
      <c r="L75" s="43"/>
      <c r="M75" s="115"/>
      <c r="N75" s="130"/>
      <c r="O75" s="53"/>
      <c r="P75" s="53"/>
      <c r="Q75" s="54">
        <f t="shared" si="4"/>
        <v>22</v>
      </c>
      <c r="R75" s="55"/>
      <c r="S75" s="56"/>
      <c r="T75" s="71"/>
      <c r="U75" s="79"/>
      <c r="V75" s="57"/>
      <c r="W75" s="57">
        <f t="shared" si="1"/>
        <v>0</v>
      </c>
      <c r="X75" s="57">
        <f t="shared" si="2"/>
        <v>0</v>
      </c>
      <c r="Y75" s="58">
        <f t="shared" si="3"/>
        <v>0</v>
      </c>
    </row>
    <row r="76" spans="1:25" ht="15.75" hidden="1" customHeight="1">
      <c r="A76" s="51">
        <v>64</v>
      </c>
      <c r="B76" s="153"/>
      <c r="C76" s="154"/>
      <c r="D76" s="52"/>
      <c r="E76" s="163"/>
      <c r="F76" s="161"/>
      <c r="G76" s="33"/>
      <c r="H76" s="53"/>
      <c r="I76" s="149"/>
      <c r="J76" s="158"/>
      <c r="K76" s="51"/>
      <c r="L76" s="43"/>
      <c r="M76" s="115"/>
      <c r="N76" s="130"/>
      <c r="O76" s="53"/>
      <c r="P76" s="53"/>
      <c r="Q76" s="54">
        <f t="shared" si="4"/>
        <v>22</v>
      </c>
      <c r="R76" s="55"/>
      <c r="S76" s="56"/>
      <c r="T76" s="71"/>
      <c r="U76" s="79"/>
      <c r="V76" s="57"/>
      <c r="W76" s="57">
        <f t="shared" si="1"/>
        <v>0</v>
      </c>
      <c r="X76" s="57">
        <f t="shared" si="2"/>
        <v>0</v>
      </c>
      <c r="Y76" s="58">
        <f t="shared" si="3"/>
        <v>0</v>
      </c>
    </row>
    <row r="77" spans="1:25" ht="15.75" hidden="1" customHeight="1" thickBot="1">
      <c r="A77" s="59">
        <v>65</v>
      </c>
      <c r="B77" s="60"/>
      <c r="C77" s="61"/>
      <c r="D77" s="62"/>
      <c r="E77" s="166"/>
      <c r="F77" s="164"/>
      <c r="G77" s="60"/>
      <c r="H77" s="63"/>
      <c r="I77" s="61"/>
      <c r="J77" s="159"/>
      <c r="K77" s="157"/>
      <c r="L77" s="167"/>
      <c r="M77" s="60"/>
      <c r="N77" s="131"/>
      <c r="O77" s="63"/>
      <c r="P77" s="63"/>
      <c r="Q77" s="64">
        <f t="shared" si="4"/>
        <v>22</v>
      </c>
      <c r="R77" s="65"/>
      <c r="S77" s="66"/>
      <c r="T77" s="67"/>
      <c r="U77" s="67"/>
      <c r="V77" s="68"/>
      <c r="W77" s="68">
        <f t="shared" si="1"/>
        <v>0</v>
      </c>
      <c r="X77" s="68">
        <f t="shared" si="2"/>
        <v>0</v>
      </c>
      <c r="Y77" s="69">
        <f t="shared" si="3"/>
        <v>0</v>
      </c>
    </row>
    <row r="78" spans="1:25" ht="15.75" customHeight="1" thickTop="1" thickBot="1">
      <c r="A78" s="208" t="s">
        <v>69</v>
      </c>
      <c r="B78" s="209"/>
      <c r="C78" s="210"/>
      <c r="D78" s="155"/>
      <c r="E78" s="174"/>
      <c r="F78" s="175"/>
      <c r="G78" s="133"/>
      <c r="H78" s="176"/>
      <c r="I78" s="177"/>
      <c r="J78" s="156"/>
      <c r="K78" s="170"/>
      <c r="L78" s="155"/>
      <c r="M78" s="133"/>
      <c r="N78" s="178"/>
      <c r="O78" s="176"/>
      <c r="P78" s="176"/>
      <c r="Q78" s="179"/>
      <c r="R78" s="180"/>
      <c r="S78" s="181"/>
      <c r="T78" s="182"/>
      <c r="U78" s="182"/>
      <c r="V78" s="183"/>
      <c r="W78" s="183"/>
      <c r="X78" s="183"/>
      <c r="Y78" s="184">
        <f>SUM(Y13:Y37)</f>
        <v>34450</v>
      </c>
    </row>
    <row r="79" spans="1:25" ht="5.25" customHeight="1"/>
    <row r="80" spans="1:25">
      <c r="A80" s="203" t="s">
        <v>70</v>
      </c>
      <c r="B80" s="203"/>
      <c r="C80" s="203"/>
      <c r="D80" s="203"/>
      <c r="E80" s="203"/>
      <c r="F80" s="203"/>
      <c r="G80" s="203"/>
      <c r="H80" s="203"/>
      <c r="I80" s="203"/>
      <c r="J80" s="203"/>
      <c r="K80" s="140"/>
      <c r="L80" s="140"/>
      <c r="M80" s="112"/>
    </row>
    <row r="82" spans="2:24" ht="29.25" customHeight="1">
      <c r="B82" s="204" t="s">
        <v>71</v>
      </c>
      <c r="C82" s="204"/>
      <c r="M82" s="245" t="s">
        <v>111</v>
      </c>
      <c r="N82" s="246"/>
      <c r="O82" s="247"/>
      <c r="P82" s="247"/>
      <c r="Q82" s="247"/>
      <c r="R82" s="247"/>
      <c r="S82" s="247"/>
      <c r="T82" s="247"/>
      <c r="U82" s="247"/>
      <c r="V82" s="247"/>
      <c r="W82" s="247"/>
      <c r="X82" s="247"/>
    </row>
    <row r="83" spans="2:24" ht="29.25" customHeight="1">
      <c r="M83" s="240" t="s">
        <v>120</v>
      </c>
      <c r="N83" s="241"/>
      <c r="O83" s="248"/>
      <c r="P83" s="248"/>
      <c r="Q83" s="248"/>
      <c r="R83" s="248"/>
      <c r="S83" s="248"/>
      <c r="T83" s="248"/>
      <c r="U83" s="248"/>
      <c r="V83" s="248"/>
      <c r="W83" s="248"/>
      <c r="X83" s="248"/>
    </row>
    <row r="84" spans="2:24" ht="29.25" customHeight="1">
      <c r="M84" s="249" t="s">
        <v>119</v>
      </c>
      <c r="N84" s="250"/>
      <c r="O84" s="251"/>
      <c r="P84" s="252"/>
      <c r="Q84" s="252"/>
      <c r="R84" s="252"/>
      <c r="S84" s="252"/>
      <c r="T84" s="252"/>
      <c r="U84" s="252"/>
      <c r="V84" s="252"/>
      <c r="W84" s="252"/>
      <c r="X84" s="139" t="s">
        <v>121</v>
      </c>
    </row>
    <row r="85" spans="2:24" ht="29.25" customHeight="1">
      <c r="M85" s="240" t="s">
        <v>118</v>
      </c>
      <c r="N85" s="241"/>
      <c r="O85" s="242"/>
      <c r="P85" s="243"/>
      <c r="Q85" s="243"/>
      <c r="R85" s="243"/>
      <c r="S85" s="243"/>
      <c r="T85" s="243"/>
      <c r="U85" s="243"/>
      <c r="V85" s="243"/>
      <c r="W85" s="243"/>
      <c r="X85" s="244"/>
    </row>
  </sheetData>
  <protectedRanges>
    <protectedRange sqref="AE16:AE21 M13:U78 K78:L78 A13:J78 L13:L77" name="範囲1"/>
  </protectedRanges>
  <dataConsolidate/>
  <mergeCells count="32">
    <mergeCell ref="K10:K12"/>
    <mergeCell ref="L10:L12"/>
    <mergeCell ref="M85:N85"/>
    <mergeCell ref="O85:X85"/>
    <mergeCell ref="M82:N82"/>
    <mergeCell ref="O82:X82"/>
    <mergeCell ref="M83:N83"/>
    <mergeCell ref="O83:X83"/>
    <mergeCell ref="M84:N84"/>
    <mergeCell ref="O84:W84"/>
    <mergeCell ref="A80:J80"/>
    <mergeCell ref="B82:C82"/>
    <mergeCell ref="A1:B1"/>
    <mergeCell ref="A3:J3"/>
    <mergeCell ref="B9:J9"/>
    <mergeCell ref="A78:C78"/>
    <mergeCell ref="G10:I11"/>
    <mergeCell ref="J10:J12"/>
    <mergeCell ref="A10:A12"/>
    <mergeCell ref="B10:C11"/>
    <mergeCell ref="D10:D12"/>
    <mergeCell ref="E10:E12"/>
    <mergeCell ref="F10:F12"/>
    <mergeCell ref="B5:C5"/>
    <mergeCell ref="M9:Y9"/>
    <mergeCell ref="T10:Y10"/>
    <mergeCell ref="R11:S11"/>
    <mergeCell ref="V11:W11"/>
    <mergeCell ref="X11:X12"/>
    <mergeCell ref="Y11:Y12"/>
    <mergeCell ref="M10:S10"/>
    <mergeCell ref="M11:Q11"/>
  </mergeCells>
  <phoneticPr fontId="4"/>
  <dataValidations count="4">
    <dataValidation type="list" allowBlank="1" showInputMessage="1" showErrorMessage="1" sqref="AE16:AE21 J29:J77">
      <formula1>$N$1:$N$6</formula1>
    </dataValidation>
    <dataValidation type="list" allowBlank="1" showInputMessage="1" showErrorMessage="1" sqref="J78:M78">
      <formula1>$N$14:$N$19</formula1>
    </dataValidation>
    <dataValidation type="list" allowBlank="1" showInputMessage="1" showErrorMessage="1" sqref="J13:J28">
      <formula1>$AB$1:$AB$6</formula1>
    </dataValidation>
    <dataValidation type="list" allowBlank="1" showInputMessage="1" showErrorMessage="1" sqref="L13:L77">
      <formula1>$AC$1:$AC$6</formula1>
    </dataValidation>
  </dataValidations>
  <printOptions horizontalCentered="1"/>
  <pageMargins left="0.70866141732283472" right="0.70866141732283472" top="0.74803149606299213" bottom="0.35433070866141736" header="0.31496062992125984" footer="0.31496062992125984"/>
  <pageSetup paperSize="9" scale="70" orientation="landscape" cellComments="asDisplayed" r:id="rId1"/>
  <ignoredErrors>
    <ignoredError sqref="N13:N14"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86"/>
  <sheetViews>
    <sheetView view="pageBreakPreview" zoomScaleNormal="100" zoomScaleSheetLayoutView="100" workbookViewId="0">
      <pane ySplit="13" topLeftCell="A14" activePane="bottomLeft" state="frozen"/>
      <selection pane="bottomLeft" activeCell="T14" sqref="T14"/>
    </sheetView>
  </sheetViews>
  <sheetFormatPr defaultColWidth="9" defaultRowHeight="12"/>
  <cols>
    <col min="1" max="1" width="3.25" style="24" bestFit="1" customWidth="1"/>
    <col min="2" max="4" width="13.375" style="25" customWidth="1"/>
    <col min="5" max="5" width="4" style="25" bestFit="1" customWidth="1"/>
    <col min="6" max="6" width="8" style="24" bestFit="1" customWidth="1"/>
    <col min="7" max="8" width="3.25" style="25" bestFit="1" customWidth="1"/>
    <col min="9" max="9" width="3.125" style="25" customWidth="1"/>
    <col min="10" max="11" width="13.625" style="24" customWidth="1"/>
    <col min="12" max="12" width="9" style="24" customWidth="1"/>
    <col min="13" max="16" width="6.625" style="24" customWidth="1"/>
    <col min="17" max="19" width="3.625" style="24" customWidth="1"/>
    <col min="20" max="21" width="7.25" style="24" customWidth="1"/>
    <col min="22" max="23" width="6.625" style="24" customWidth="1"/>
    <col min="24" max="28" width="6.375" style="24" customWidth="1"/>
    <col min="29" max="16384" width="9" style="24"/>
  </cols>
  <sheetData>
    <row r="1" spans="1:33" ht="25.15" customHeight="1">
      <c r="A1" s="205"/>
      <c r="B1" s="205"/>
      <c r="AC1" s="24" t="s">
        <v>63</v>
      </c>
      <c r="AD1" s="24" t="s">
        <v>124</v>
      </c>
      <c r="AE1" s="169"/>
      <c r="AF1" s="169"/>
      <c r="AG1" s="169"/>
    </row>
    <row r="2" spans="1:33" ht="10.15" customHeight="1">
      <c r="AC2" s="24" t="s">
        <v>64</v>
      </c>
      <c r="AD2" s="24" t="s">
        <v>125</v>
      </c>
      <c r="AE2" s="169"/>
      <c r="AF2" s="169"/>
      <c r="AG2" s="169"/>
    </row>
    <row r="3" spans="1:33" ht="17.25">
      <c r="A3" s="206" t="s">
        <v>87</v>
      </c>
      <c r="B3" s="206"/>
      <c r="C3" s="206"/>
      <c r="D3" s="206"/>
      <c r="E3" s="206"/>
      <c r="F3" s="206"/>
      <c r="G3" s="206"/>
      <c r="H3" s="206"/>
      <c r="I3" s="206"/>
      <c r="J3" s="206"/>
      <c r="K3" s="141"/>
      <c r="L3" s="141"/>
      <c r="M3" s="114"/>
      <c r="AC3" s="24" t="s">
        <v>65</v>
      </c>
      <c r="AD3" s="24" t="s">
        <v>126</v>
      </c>
    </row>
    <row r="4" spans="1:33" ht="12.75" thickBot="1">
      <c r="AC4" s="24" t="s">
        <v>66</v>
      </c>
      <c r="AD4" s="24" t="s">
        <v>127</v>
      </c>
    </row>
    <row r="5" spans="1:33" ht="13.5" customHeight="1">
      <c r="B5" s="235">
        <v>10</v>
      </c>
      <c r="C5" s="236"/>
      <c r="D5" s="266"/>
      <c r="E5" s="266"/>
      <c r="F5" s="266"/>
      <c r="G5" s="266"/>
      <c r="H5" s="267"/>
      <c r="I5" s="267"/>
      <c r="J5" s="267"/>
      <c r="K5" s="152"/>
      <c r="L5" s="152"/>
      <c r="M5" s="120"/>
      <c r="AC5" s="24" t="s">
        <v>67</v>
      </c>
      <c r="AD5" s="24" t="s">
        <v>130</v>
      </c>
    </row>
    <row r="6" spans="1:33">
      <c r="B6" s="95" t="s">
        <v>36</v>
      </c>
      <c r="C6" s="96" t="s">
        <v>37</v>
      </c>
      <c r="D6" s="27"/>
      <c r="E6" s="267"/>
      <c r="F6" s="267"/>
      <c r="G6" s="267"/>
      <c r="H6" s="267"/>
      <c r="I6" s="267"/>
      <c r="J6" s="27"/>
      <c r="K6" s="152"/>
      <c r="L6" s="152"/>
      <c r="M6" s="120"/>
      <c r="AC6" s="24" t="s">
        <v>68</v>
      </c>
      <c r="AD6" s="24" t="s">
        <v>131</v>
      </c>
    </row>
    <row r="7" spans="1:33" ht="12.75" thickBot="1">
      <c r="B7" s="28"/>
      <c r="C7" s="29"/>
      <c r="D7" s="30"/>
      <c r="E7" s="267"/>
      <c r="F7" s="267"/>
      <c r="G7" s="267"/>
      <c r="H7" s="267"/>
      <c r="I7" s="267"/>
      <c r="J7" s="27"/>
      <c r="K7" s="152"/>
      <c r="L7" s="152"/>
      <c r="M7" s="120"/>
    </row>
    <row r="8" spans="1:33">
      <c r="B8" s="30"/>
      <c r="C8" s="30"/>
      <c r="D8" s="30"/>
      <c r="E8" s="27"/>
      <c r="F8" s="27"/>
      <c r="G8" s="27"/>
      <c r="H8" s="27"/>
      <c r="I8" s="27"/>
      <c r="J8" s="27"/>
      <c r="K8" s="152"/>
      <c r="L8" s="152"/>
      <c r="M8" s="120"/>
    </row>
    <row r="9" spans="1:33" ht="12.75" thickBot="1">
      <c r="B9" s="30"/>
      <c r="C9" s="30"/>
      <c r="D9" s="30"/>
    </row>
    <row r="10" spans="1:33" ht="14.25" customHeight="1" thickBot="1">
      <c r="B10" s="207"/>
      <c r="C10" s="207"/>
      <c r="D10" s="207"/>
      <c r="E10" s="207"/>
      <c r="F10" s="207"/>
      <c r="G10" s="207"/>
      <c r="H10" s="207"/>
      <c r="I10" s="207"/>
      <c r="J10" s="207"/>
      <c r="K10" s="142"/>
      <c r="L10" s="142"/>
      <c r="M10" s="187" t="s">
        <v>75</v>
      </c>
      <c r="N10" s="188"/>
      <c r="O10" s="188"/>
      <c r="P10" s="188"/>
      <c r="Q10" s="188"/>
      <c r="R10" s="188"/>
      <c r="S10" s="188"/>
      <c r="T10" s="188"/>
      <c r="U10" s="188"/>
      <c r="V10" s="188"/>
      <c r="W10" s="188"/>
      <c r="X10" s="188"/>
      <c r="Y10" s="189"/>
    </row>
    <row r="11" spans="1:33" ht="14.25" customHeight="1">
      <c r="A11" s="227" t="s">
        <v>38</v>
      </c>
      <c r="B11" s="223" t="s">
        <v>39</v>
      </c>
      <c r="C11" s="224"/>
      <c r="D11" s="227" t="s">
        <v>40</v>
      </c>
      <c r="E11" s="237" t="s">
        <v>41</v>
      </c>
      <c r="F11" s="224" t="s">
        <v>42</v>
      </c>
      <c r="G11" s="260" t="s">
        <v>43</v>
      </c>
      <c r="H11" s="261"/>
      <c r="I11" s="262"/>
      <c r="J11" s="262" t="s">
        <v>44</v>
      </c>
      <c r="K11" s="237" t="s">
        <v>123</v>
      </c>
      <c r="L11" s="237" t="s">
        <v>136</v>
      </c>
      <c r="M11" s="199" t="s">
        <v>45</v>
      </c>
      <c r="N11" s="190"/>
      <c r="O11" s="190"/>
      <c r="P11" s="190"/>
      <c r="Q11" s="190"/>
      <c r="R11" s="190"/>
      <c r="S11" s="191"/>
      <c r="T11" s="190" t="s">
        <v>78</v>
      </c>
      <c r="U11" s="190"/>
      <c r="V11" s="190"/>
      <c r="W11" s="190"/>
      <c r="X11" s="190"/>
      <c r="Y11" s="191"/>
    </row>
    <row r="12" spans="1:33" ht="14.25" customHeight="1">
      <c r="A12" s="228"/>
      <c r="B12" s="225"/>
      <c r="C12" s="226"/>
      <c r="D12" s="228"/>
      <c r="E12" s="238"/>
      <c r="F12" s="258"/>
      <c r="G12" s="263"/>
      <c r="H12" s="264"/>
      <c r="I12" s="265"/>
      <c r="J12" s="268"/>
      <c r="K12" s="238"/>
      <c r="L12" s="238"/>
      <c r="M12" s="200" t="s">
        <v>46</v>
      </c>
      <c r="N12" s="201"/>
      <c r="O12" s="201"/>
      <c r="P12" s="201"/>
      <c r="Q12" s="202"/>
      <c r="R12" s="192" t="s">
        <v>47</v>
      </c>
      <c r="S12" s="193"/>
      <c r="T12" s="34" t="s">
        <v>76</v>
      </c>
      <c r="U12" s="76" t="s">
        <v>88</v>
      </c>
      <c r="V12" s="194" t="s">
        <v>77</v>
      </c>
      <c r="W12" s="194"/>
      <c r="X12" s="195" t="s">
        <v>48</v>
      </c>
      <c r="Y12" s="197" t="s">
        <v>49</v>
      </c>
    </row>
    <row r="13" spans="1:33" ht="48.75" thickBot="1">
      <c r="A13" s="229"/>
      <c r="B13" s="123" t="s">
        <v>50</v>
      </c>
      <c r="C13" s="150" t="s">
        <v>51</v>
      </c>
      <c r="D13" s="229"/>
      <c r="E13" s="239"/>
      <c r="F13" s="259"/>
      <c r="G13" s="123" t="s">
        <v>52</v>
      </c>
      <c r="H13" s="122" t="s">
        <v>53</v>
      </c>
      <c r="I13" s="150" t="s">
        <v>54</v>
      </c>
      <c r="J13" s="269"/>
      <c r="K13" s="239"/>
      <c r="L13" s="239"/>
      <c r="M13" s="118" t="s">
        <v>105</v>
      </c>
      <c r="N13" s="128" t="s">
        <v>55</v>
      </c>
      <c r="O13" s="84" t="s">
        <v>56</v>
      </c>
      <c r="P13" s="117" t="s">
        <v>57</v>
      </c>
      <c r="Q13" s="117" t="s">
        <v>58</v>
      </c>
      <c r="R13" s="37" t="s">
        <v>55</v>
      </c>
      <c r="S13" s="38" t="s">
        <v>56</v>
      </c>
      <c r="T13" s="72" t="s">
        <v>59</v>
      </c>
      <c r="U13" s="80" t="s">
        <v>89</v>
      </c>
      <c r="V13" s="72" t="s">
        <v>59</v>
      </c>
      <c r="W13" s="39" t="s">
        <v>60</v>
      </c>
      <c r="X13" s="196"/>
      <c r="Y13" s="198"/>
    </row>
    <row r="14" spans="1:33" ht="15.75" customHeight="1">
      <c r="A14" s="40">
        <v>1</v>
      </c>
      <c r="B14" s="41"/>
      <c r="C14" s="42"/>
      <c r="D14" s="43"/>
      <c r="E14" s="163"/>
      <c r="F14" s="160"/>
      <c r="G14" s="41"/>
      <c r="H14" s="44"/>
      <c r="I14" s="42"/>
      <c r="J14" s="147"/>
      <c r="K14" s="168"/>
      <c r="L14" s="43"/>
      <c r="M14" s="132"/>
      <c r="N14" s="129"/>
      <c r="O14" s="44"/>
      <c r="P14" s="44"/>
      <c r="Q14" s="45">
        <f t="shared" ref="Q14:Q45" si="0">$C$7</f>
        <v>0</v>
      </c>
      <c r="R14" s="46"/>
      <c r="S14" s="47"/>
      <c r="T14" s="79"/>
      <c r="U14" s="48"/>
      <c r="V14" s="49">
        <f t="shared" ref="V14:V78" si="1">IF(OR(J14="転出(継続利用)",J14="転入(継続利用)"),ROUNDDOWN(T14/Q14*P14,-1),T14)</f>
        <v>0</v>
      </c>
      <c r="W14" s="49">
        <f>V14</f>
        <v>0</v>
      </c>
      <c r="X14" s="49">
        <f>IF(450*P14&lt;11300,450*P14,11300)</f>
        <v>0</v>
      </c>
      <c r="Y14" s="50">
        <f>IF(W14&lt;X14,W14,X14)</f>
        <v>0</v>
      </c>
    </row>
    <row r="15" spans="1:33" ht="15.75" customHeight="1">
      <c r="A15" s="51">
        <v>2</v>
      </c>
      <c r="B15" s="100"/>
      <c r="C15" s="101"/>
      <c r="D15" s="43"/>
      <c r="E15" s="165"/>
      <c r="F15" s="171"/>
      <c r="G15" s="98"/>
      <c r="H15" s="104"/>
      <c r="I15" s="99"/>
      <c r="J15" s="147"/>
      <c r="K15" s="168"/>
      <c r="L15" s="43"/>
      <c r="M15" s="41"/>
      <c r="N15" s="129"/>
      <c r="O15" s="44"/>
      <c r="P15" s="97"/>
      <c r="Q15" s="54">
        <f t="shared" si="0"/>
        <v>0</v>
      </c>
      <c r="R15" s="46"/>
      <c r="S15" s="47"/>
      <c r="T15" s="79"/>
      <c r="U15" s="77"/>
      <c r="V15" s="49">
        <f t="shared" si="1"/>
        <v>0</v>
      </c>
      <c r="W15" s="57">
        <f t="shared" ref="W15:W78" si="2">V15</f>
        <v>0</v>
      </c>
      <c r="X15" s="57">
        <f t="shared" ref="X15:X78" si="3">IF(450*P15&lt;11300,450*P15,11300)</f>
        <v>0</v>
      </c>
      <c r="Y15" s="58">
        <f t="shared" ref="Y15:Y78" si="4">IF(W15&lt;X15,W15,X15)</f>
        <v>0</v>
      </c>
    </row>
    <row r="16" spans="1:33" ht="15.75" customHeight="1">
      <c r="A16" s="51">
        <v>3</v>
      </c>
      <c r="B16" s="102"/>
      <c r="C16" s="103"/>
      <c r="D16" s="43"/>
      <c r="E16" s="165"/>
      <c r="F16" s="172"/>
      <c r="G16" s="98"/>
      <c r="H16" s="104"/>
      <c r="I16" s="99"/>
      <c r="J16" s="147"/>
      <c r="K16" s="168"/>
      <c r="L16" s="43"/>
      <c r="M16" s="41"/>
      <c r="N16" s="129"/>
      <c r="O16" s="44"/>
      <c r="P16" s="105"/>
      <c r="Q16" s="54">
        <f t="shared" si="0"/>
        <v>0</v>
      </c>
      <c r="R16" s="46"/>
      <c r="S16" s="47"/>
      <c r="T16" s="106"/>
      <c r="U16" s="77"/>
      <c r="V16" s="49">
        <f t="shared" si="1"/>
        <v>0</v>
      </c>
      <c r="W16" s="57">
        <f t="shared" si="2"/>
        <v>0</v>
      </c>
      <c r="X16" s="57">
        <f t="shared" si="3"/>
        <v>0</v>
      </c>
      <c r="Y16" s="58">
        <f t="shared" si="4"/>
        <v>0</v>
      </c>
    </row>
    <row r="17" spans="1:25" ht="15.75" customHeight="1">
      <c r="A17" s="51">
        <v>4</v>
      </c>
      <c r="B17" s="100"/>
      <c r="C17" s="101"/>
      <c r="D17" s="52"/>
      <c r="E17" s="163"/>
      <c r="F17" s="171"/>
      <c r="G17" s="98"/>
      <c r="H17" s="104"/>
      <c r="I17" s="99"/>
      <c r="J17" s="147"/>
      <c r="K17" s="168"/>
      <c r="L17" s="43"/>
      <c r="M17" s="41"/>
      <c r="N17" s="129"/>
      <c r="O17" s="44"/>
      <c r="P17" s="97"/>
      <c r="Q17" s="54">
        <f t="shared" si="0"/>
        <v>0</v>
      </c>
      <c r="R17" s="46"/>
      <c r="S17" s="47"/>
      <c r="T17" s="79"/>
      <c r="U17" s="77"/>
      <c r="V17" s="49">
        <f t="shared" si="1"/>
        <v>0</v>
      </c>
      <c r="W17" s="57">
        <f t="shared" si="2"/>
        <v>0</v>
      </c>
      <c r="X17" s="57">
        <f t="shared" si="3"/>
        <v>0</v>
      </c>
      <c r="Y17" s="58">
        <f t="shared" si="4"/>
        <v>0</v>
      </c>
    </row>
    <row r="18" spans="1:25" ht="15.75" customHeight="1">
      <c r="A18" s="51">
        <v>5</v>
      </c>
      <c r="B18" s="100"/>
      <c r="C18" s="101"/>
      <c r="D18" s="52"/>
      <c r="E18" s="163"/>
      <c r="F18" s="171"/>
      <c r="G18" s="98"/>
      <c r="H18" s="104"/>
      <c r="I18" s="99"/>
      <c r="J18" s="147"/>
      <c r="K18" s="168"/>
      <c r="L18" s="43"/>
      <c r="M18" s="41"/>
      <c r="N18" s="129"/>
      <c r="O18" s="44"/>
      <c r="P18" s="97"/>
      <c r="Q18" s="54">
        <f t="shared" si="0"/>
        <v>0</v>
      </c>
      <c r="R18" s="46"/>
      <c r="S18" s="47"/>
      <c r="T18" s="79"/>
      <c r="U18" s="77"/>
      <c r="V18" s="49">
        <f t="shared" si="1"/>
        <v>0</v>
      </c>
      <c r="W18" s="57">
        <f t="shared" si="2"/>
        <v>0</v>
      </c>
      <c r="X18" s="57">
        <f t="shared" si="3"/>
        <v>0</v>
      </c>
      <c r="Y18" s="58">
        <f t="shared" si="4"/>
        <v>0</v>
      </c>
    </row>
    <row r="19" spans="1:25" ht="15.75" customHeight="1">
      <c r="A19" s="51">
        <v>6</v>
      </c>
      <c r="B19" s="100"/>
      <c r="C19" s="101"/>
      <c r="D19" s="52"/>
      <c r="E19" s="163"/>
      <c r="F19" s="171"/>
      <c r="G19" s="98"/>
      <c r="H19" s="104"/>
      <c r="I19" s="99"/>
      <c r="J19" s="147"/>
      <c r="K19" s="168"/>
      <c r="L19" s="43"/>
      <c r="M19" s="41"/>
      <c r="N19" s="129"/>
      <c r="O19" s="44"/>
      <c r="P19" s="97"/>
      <c r="Q19" s="54">
        <f t="shared" si="0"/>
        <v>0</v>
      </c>
      <c r="R19" s="46"/>
      <c r="S19" s="47"/>
      <c r="T19" s="79"/>
      <c r="U19" s="77"/>
      <c r="V19" s="49">
        <f t="shared" si="1"/>
        <v>0</v>
      </c>
      <c r="W19" s="57">
        <f t="shared" si="2"/>
        <v>0</v>
      </c>
      <c r="X19" s="57">
        <f t="shared" si="3"/>
        <v>0</v>
      </c>
      <c r="Y19" s="58">
        <f t="shared" si="4"/>
        <v>0</v>
      </c>
    </row>
    <row r="20" spans="1:25" ht="15.75" customHeight="1">
      <c r="A20" s="51">
        <v>7</v>
      </c>
      <c r="B20" s="100"/>
      <c r="C20" s="101"/>
      <c r="D20" s="52"/>
      <c r="E20" s="163"/>
      <c r="F20" s="171"/>
      <c r="G20" s="98"/>
      <c r="H20" s="104"/>
      <c r="I20" s="99"/>
      <c r="J20" s="147"/>
      <c r="K20" s="168"/>
      <c r="L20" s="43"/>
      <c r="M20" s="41"/>
      <c r="N20" s="129"/>
      <c r="O20" s="44"/>
      <c r="P20" s="97"/>
      <c r="Q20" s="54">
        <f t="shared" si="0"/>
        <v>0</v>
      </c>
      <c r="R20" s="46"/>
      <c r="S20" s="47"/>
      <c r="T20" s="79"/>
      <c r="U20" s="77"/>
      <c r="V20" s="49">
        <f t="shared" si="1"/>
        <v>0</v>
      </c>
      <c r="W20" s="57">
        <f t="shared" si="2"/>
        <v>0</v>
      </c>
      <c r="X20" s="57">
        <f t="shared" si="3"/>
        <v>0</v>
      </c>
      <c r="Y20" s="58">
        <f t="shared" si="4"/>
        <v>0</v>
      </c>
    </row>
    <row r="21" spans="1:25" ht="15.75" customHeight="1">
      <c r="A21" s="51">
        <v>8</v>
      </c>
      <c r="B21" s="100"/>
      <c r="C21" s="101"/>
      <c r="D21" s="52"/>
      <c r="E21" s="163"/>
      <c r="F21" s="171"/>
      <c r="G21" s="98"/>
      <c r="H21" s="104"/>
      <c r="I21" s="99"/>
      <c r="J21" s="147"/>
      <c r="K21" s="168"/>
      <c r="L21" s="43"/>
      <c r="M21" s="41"/>
      <c r="N21" s="129"/>
      <c r="O21" s="44"/>
      <c r="P21" s="97"/>
      <c r="Q21" s="54">
        <f t="shared" si="0"/>
        <v>0</v>
      </c>
      <c r="R21" s="46"/>
      <c r="S21" s="47"/>
      <c r="T21" s="79"/>
      <c r="U21" s="77"/>
      <c r="V21" s="49">
        <f t="shared" si="1"/>
        <v>0</v>
      </c>
      <c r="W21" s="57">
        <f t="shared" si="2"/>
        <v>0</v>
      </c>
      <c r="X21" s="57">
        <f t="shared" si="3"/>
        <v>0</v>
      </c>
      <c r="Y21" s="58">
        <f t="shared" si="4"/>
        <v>0</v>
      </c>
    </row>
    <row r="22" spans="1:25" ht="15.75" customHeight="1">
      <c r="A22" s="51">
        <v>9</v>
      </c>
      <c r="B22" s="100"/>
      <c r="C22" s="101"/>
      <c r="D22" s="52"/>
      <c r="E22" s="163"/>
      <c r="F22" s="171"/>
      <c r="G22" s="98"/>
      <c r="H22" s="104"/>
      <c r="I22" s="99"/>
      <c r="J22" s="147"/>
      <c r="K22" s="168"/>
      <c r="L22" s="43"/>
      <c r="M22" s="41"/>
      <c r="N22" s="129"/>
      <c r="O22" s="44"/>
      <c r="P22" s="97"/>
      <c r="Q22" s="54">
        <f t="shared" si="0"/>
        <v>0</v>
      </c>
      <c r="R22" s="46"/>
      <c r="S22" s="47"/>
      <c r="T22" s="79"/>
      <c r="U22" s="77"/>
      <c r="V22" s="49">
        <f t="shared" si="1"/>
        <v>0</v>
      </c>
      <c r="W22" s="57">
        <f t="shared" si="2"/>
        <v>0</v>
      </c>
      <c r="X22" s="57">
        <f t="shared" si="3"/>
        <v>0</v>
      </c>
      <c r="Y22" s="58">
        <f t="shared" si="4"/>
        <v>0</v>
      </c>
    </row>
    <row r="23" spans="1:25" ht="15.75" customHeight="1">
      <c r="A23" s="51">
        <v>10</v>
      </c>
      <c r="B23" s="100"/>
      <c r="C23" s="101"/>
      <c r="D23" s="52"/>
      <c r="E23" s="163"/>
      <c r="F23" s="171"/>
      <c r="G23" s="98"/>
      <c r="H23" s="104"/>
      <c r="I23" s="99"/>
      <c r="J23" s="147"/>
      <c r="K23" s="168"/>
      <c r="L23" s="43"/>
      <c r="M23" s="41"/>
      <c r="N23" s="129"/>
      <c r="O23" s="44"/>
      <c r="P23" s="97"/>
      <c r="Q23" s="54">
        <f t="shared" si="0"/>
        <v>0</v>
      </c>
      <c r="R23" s="46"/>
      <c r="S23" s="47"/>
      <c r="T23" s="79"/>
      <c r="U23" s="77"/>
      <c r="V23" s="49">
        <f t="shared" si="1"/>
        <v>0</v>
      </c>
      <c r="W23" s="57">
        <f t="shared" si="2"/>
        <v>0</v>
      </c>
      <c r="X23" s="57">
        <f t="shared" si="3"/>
        <v>0</v>
      </c>
      <c r="Y23" s="58">
        <f t="shared" si="4"/>
        <v>0</v>
      </c>
    </row>
    <row r="24" spans="1:25" ht="15.75" customHeight="1">
      <c r="A24" s="51">
        <v>11</v>
      </c>
      <c r="B24" s="100"/>
      <c r="C24" s="101"/>
      <c r="D24" s="52"/>
      <c r="E24" s="163"/>
      <c r="F24" s="171"/>
      <c r="G24" s="98"/>
      <c r="H24" s="104"/>
      <c r="I24" s="99"/>
      <c r="J24" s="147"/>
      <c r="K24" s="168"/>
      <c r="L24" s="43"/>
      <c r="M24" s="41"/>
      <c r="N24" s="129"/>
      <c r="O24" s="44"/>
      <c r="P24" s="97"/>
      <c r="Q24" s="54">
        <f t="shared" si="0"/>
        <v>0</v>
      </c>
      <c r="R24" s="46"/>
      <c r="S24" s="47"/>
      <c r="T24" s="79"/>
      <c r="U24" s="77"/>
      <c r="V24" s="49">
        <f t="shared" si="1"/>
        <v>0</v>
      </c>
      <c r="W24" s="57">
        <f t="shared" si="2"/>
        <v>0</v>
      </c>
      <c r="X24" s="57">
        <f t="shared" si="3"/>
        <v>0</v>
      </c>
      <c r="Y24" s="58">
        <f t="shared" si="4"/>
        <v>0</v>
      </c>
    </row>
    <row r="25" spans="1:25" ht="15.75" customHeight="1">
      <c r="A25" s="51">
        <v>12</v>
      </c>
      <c r="B25" s="100"/>
      <c r="C25" s="101"/>
      <c r="D25" s="52"/>
      <c r="E25" s="163"/>
      <c r="F25" s="171"/>
      <c r="G25" s="98"/>
      <c r="H25" s="104"/>
      <c r="I25" s="99"/>
      <c r="J25" s="147"/>
      <c r="K25" s="168"/>
      <c r="L25" s="43"/>
      <c r="M25" s="41"/>
      <c r="N25" s="129"/>
      <c r="O25" s="44"/>
      <c r="P25" s="97"/>
      <c r="Q25" s="54">
        <f t="shared" si="0"/>
        <v>0</v>
      </c>
      <c r="R25" s="46"/>
      <c r="S25" s="47"/>
      <c r="T25" s="79"/>
      <c r="U25" s="77"/>
      <c r="V25" s="49">
        <f t="shared" si="1"/>
        <v>0</v>
      </c>
      <c r="W25" s="57">
        <f t="shared" si="2"/>
        <v>0</v>
      </c>
      <c r="X25" s="57">
        <f t="shared" si="3"/>
        <v>0</v>
      </c>
      <c r="Y25" s="58">
        <f t="shared" si="4"/>
        <v>0</v>
      </c>
    </row>
    <row r="26" spans="1:25" ht="15.75" customHeight="1">
      <c r="A26" s="51">
        <v>13</v>
      </c>
      <c r="B26" s="100"/>
      <c r="C26" s="101"/>
      <c r="D26" s="52"/>
      <c r="E26" s="163"/>
      <c r="F26" s="171"/>
      <c r="G26" s="98"/>
      <c r="H26" s="104"/>
      <c r="I26" s="99"/>
      <c r="J26" s="147"/>
      <c r="K26" s="168"/>
      <c r="L26" s="43"/>
      <c r="M26" s="41"/>
      <c r="N26" s="129"/>
      <c r="O26" s="44"/>
      <c r="P26" s="97"/>
      <c r="Q26" s="54">
        <f t="shared" si="0"/>
        <v>0</v>
      </c>
      <c r="R26" s="46"/>
      <c r="S26" s="47"/>
      <c r="T26" s="79"/>
      <c r="U26" s="77"/>
      <c r="V26" s="49">
        <f t="shared" si="1"/>
        <v>0</v>
      </c>
      <c r="W26" s="57">
        <f t="shared" si="2"/>
        <v>0</v>
      </c>
      <c r="X26" s="57">
        <f t="shared" si="3"/>
        <v>0</v>
      </c>
      <c r="Y26" s="58">
        <f t="shared" si="4"/>
        <v>0</v>
      </c>
    </row>
    <row r="27" spans="1:25" ht="15.75" customHeight="1">
      <c r="A27" s="51">
        <v>14</v>
      </c>
      <c r="B27" s="100"/>
      <c r="C27" s="101"/>
      <c r="D27" s="52"/>
      <c r="E27" s="163"/>
      <c r="F27" s="171"/>
      <c r="G27" s="98"/>
      <c r="H27" s="104"/>
      <c r="I27" s="99"/>
      <c r="J27" s="147"/>
      <c r="K27" s="168"/>
      <c r="L27" s="43"/>
      <c r="M27" s="41"/>
      <c r="N27" s="129"/>
      <c r="O27" s="44"/>
      <c r="P27" s="97"/>
      <c r="Q27" s="54">
        <f t="shared" si="0"/>
        <v>0</v>
      </c>
      <c r="R27" s="46"/>
      <c r="S27" s="47"/>
      <c r="T27" s="79"/>
      <c r="U27" s="77"/>
      <c r="V27" s="49">
        <f t="shared" si="1"/>
        <v>0</v>
      </c>
      <c r="W27" s="57">
        <f t="shared" si="2"/>
        <v>0</v>
      </c>
      <c r="X27" s="57">
        <f t="shared" si="3"/>
        <v>0</v>
      </c>
      <c r="Y27" s="58">
        <f t="shared" si="4"/>
        <v>0</v>
      </c>
    </row>
    <row r="28" spans="1:25" ht="15.75" customHeight="1">
      <c r="A28" s="51">
        <v>15</v>
      </c>
      <c r="B28" s="100"/>
      <c r="C28" s="101"/>
      <c r="D28" s="52"/>
      <c r="E28" s="163"/>
      <c r="F28" s="171"/>
      <c r="G28" s="98"/>
      <c r="H28" s="104"/>
      <c r="I28" s="99"/>
      <c r="J28" s="147"/>
      <c r="K28" s="168"/>
      <c r="L28" s="43"/>
      <c r="M28" s="41"/>
      <c r="N28" s="129"/>
      <c r="O28" s="44"/>
      <c r="P28" s="97"/>
      <c r="Q28" s="54">
        <f t="shared" si="0"/>
        <v>0</v>
      </c>
      <c r="R28" s="46"/>
      <c r="S28" s="47"/>
      <c r="T28" s="79"/>
      <c r="U28" s="77"/>
      <c r="V28" s="49">
        <f t="shared" si="1"/>
        <v>0</v>
      </c>
      <c r="W28" s="57">
        <f t="shared" si="2"/>
        <v>0</v>
      </c>
      <c r="X28" s="57">
        <f t="shared" si="3"/>
        <v>0</v>
      </c>
      <c r="Y28" s="58">
        <f t="shared" si="4"/>
        <v>0</v>
      </c>
    </row>
    <row r="29" spans="1:25" ht="15.75" customHeight="1">
      <c r="A29" s="51">
        <v>16</v>
      </c>
      <c r="B29" s="100"/>
      <c r="C29" s="101"/>
      <c r="D29" s="52"/>
      <c r="E29" s="163"/>
      <c r="F29" s="171"/>
      <c r="G29" s="98"/>
      <c r="H29" s="104"/>
      <c r="I29" s="99"/>
      <c r="J29" s="147"/>
      <c r="K29" s="168"/>
      <c r="L29" s="43"/>
      <c r="M29" s="41"/>
      <c r="N29" s="129"/>
      <c r="O29" s="44"/>
      <c r="P29" s="97"/>
      <c r="Q29" s="54">
        <f t="shared" si="0"/>
        <v>0</v>
      </c>
      <c r="R29" s="46"/>
      <c r="S29" s="47"/>
      <c r="T29" s="79"/>
      <c r="U29" s="77"/>
      <c r="V29" s="49">
        <f t="shared" si="1"/>
        <v>0</v>
      </c>
      <c r="W29" s="57">
        <f t="shared" si="2"/>
        <v>0</v>
      </c>
      <c r="X29" s="57">
        <f t="shared" si="3"/>
        <v>0</v>
      </c>
      <c r="Y29" s="58">
        <f t="shared" si="4"/>
        <v>0</v>
      </c>
    </row>
    <row r="30" spans="1:25" ht="15.75" customHeight="1">
      <c r="A30" s="51">
        <v>17</v>
      </c>
      <c r="B30" s="100"/>
      <c r="C30" s="101"/>
      <c r="D30" s="52"/>
      <c r="E30" s="163"/>
      <c r="F30" s="171"/>
      <c r="G30" s="98"/>
      <c r="H30" s="104"/>
      <c r="I30" s="99"/>
      <c r="J30" s="147"/>
      <c r="K30" s="168"/>
      <c r="L30" s="43"/>
      <c r="M30" s="41"/>
      <c r="N30" s="129"/>
      <c r="O30" s="44"/>
      <c r="P30" s="97"/>
      <c r="Q30" s="54">
        <f t="shared" si="0"/>
        <v>0</v>
      </c>
      <c r="R30" s="46"/>
      <c r="S30" s="47"/>
      <c r="T30" s="79"/>
      <c r="U30" s="77"/>
      <c r="V30" s="49">
        <f t="shared" si="1"/>
        <v>0</v>
      </c>
      <c r="W30" s="57">
        <f t="shared" si="2"/>
        <v>0</v>
      </c>
      <c r="X30" s="57">
        <f t="shared" si="3"/>
        <v>0</v>
      </c>
      <c r="Y30" s="58">
        <f t="shared" si="4"/>
        <v>0</v>
      </c>
    </row>
    <row r="31" spans="1:25" ht="15.75" customHeight="1">
      <c r="A31" s="51">
        <v>18</v>
      </c>
      <c r="B31" s="100"/>
      <c r="C31" s="101"/>
      <c r="D31" s="52"/>
      <c r="E31" s="163"/>
      <c r="F31" s="171"/>
      <c r="G31" s="98"/>
      <c r="H31" s="104"/>
      <c r="I31" s="99"/>
      <c r="J31" s="147"/>
      <c r="K31" s="168"/>
      <c r="L31" s="43"/>
      <c r="M31" s="41"/>
      <c r="N31" s="129"/>
      <c r="O31" s="44"/>
      <c r="P31" s="97"/>
      <c r="Q31" s="54">
        <f t="shared" si="0"/>
        <v>0</v>
      </c>
      <c r="R31" s="46"/>
      <c r="S31" s="47"/>
      <c r="T31" s="79"/>
      <c r="U31" s="77"/>
      <c r="V31" s="49">
        <f t="shared" si="1"/>
        <v>0</v>
      </c>
      <c r="W31" s="57">
        <f t="shared" si="2"/>
        <v>0</v>
      </c>
      <c r="X31" s="57">
        <f t="shared" si="3"/>
        <v>0</v>
      </c>
      <c r="Y31" s="58">
        <f t="shared" si="4"/>
        <v>0</v>
      </c>
    </row>
    <row r="32" spans="1:25" ht="15.75" customHeight="1">
      <c r="A32" s="51">
        <v>19</v>
      </c>
      <c r="B32" s="100"/>
      <c r="C32" s="101"/>
      <c r="D32" s="52"/>
      <c r="E32" s="163"/>
      <c r="F32" s="171"/>
      <c r="G32" s="98"/>
      <c r="H32" s="104"/>
      <c r="I32" s="99"/>
      <c r="J32" s="147"/>
      <c r="K32" s="168"/>
      <c r="L32" s="43"/>
      <c r="M32" s="41"/>
      <c r="N32" s="129"/>
      <c r="O32" s="44"/>
      <c r="P32" s="97"/>
      <c r="Q32" s="54">
        <f t="shared" si="0"/>
        <v>0</v>
      </c>
      <c r="R32" s="46"/>
      <c r="S32" s="47"/>
      <c r="T32" s="79"/>
      <c r="U32" s="77"/>
      <c r="V32" s="49">
        <f t="shared" si="1"/>
        <v>0</v>
      </c>
      <c r="W32" s="57">
        <f t="shared" si="2"/>
        <v>0</v>
      </c>
      <c r="X32" s="57">
        <f t="shared" si="3"/>
        <v>0</v>
      </c>
      <c r="Y32" s="58">
        <f t="shared" si="4"/>
        <v>0</v>
      </c>
    </row>
    <row r="33" spans="1:25" ht="15.75" customHeight="1" thickBot="1">
      <c r="A33" s="51">
        <v>20</v>
      </c>
      <c r="B33" s="100"/>
      <c r="C33" s="101"/>
      <c r="D33" s="52"/>
      <c r="E33" s="163"/>
      <c r="F33" s="171"/>
      <c r="G33" s="98"/>
      <c r="H33" s="104"/>
      <c r="I33" s="99"/>
      <c r="J33" s="147"/>
      <c r="K33" s="168"/>
      <c r="L33" s="43"/>
      <c r="M33" s="41"/>
      <c r="N33" s="129"/>
      <c r="O33" s="44"/>
      <c r="P33" s="97"/>
      <c r="Q33" s="54">
        <f t="shared" si="0"/>
        <v>0</v>
      </c>
      <c r="R33" s="46"/>
      <c r="S33" s="47"/>
      <c r="T33" s="79"/>
      <c r="U33" s="77"/>
      <c r="V33" s="49">
        <f t="shared" si="1"/>
        <v>0</v>
      </c>
      <c r="W33" s="57">
        <f t="shared" si="2"/>
        <v>0</v>
      </c>
      <c r="X33" s="57">
        <f t="shared" si="3"/>
        <v>0</v>
      </c>
      <c r="Y33" s="58">
        <f t="shared" si="4"/>
        <v>0</v>
      </c>
    </row>
    <row r="34" spans="1:25" ht="15.75" hidden="1" customHeight="1">
      <c r="A34" s="51">
        <v>21</v>
      </c>
      <c r="B34" s="100"/>
      <c r="C34" s="101"/>
      <c r="D34" s="52"/>
      <c r="E34" s="163"/>
      <c r="F34" s="171"/>
      <c r="G34" s="98"/>
      <c r="H34" s="104"/>
      <c r="I34" s="99"/>
      <c r="J34" s="147"/>
      <c r="K34" s="168"/>
      <c r="L34" s="43"/>
      <c r="M34" s="41"/>
      <c r="N34" s="129"/>
      <c r="O34" s="44"/>
      <c r="P34" s="97"/>
      <c r="Q34" s="54">
        <f t="shared" si="0"/>
        <v>0</v>
      </c>
      <c r="R34" s="46"/>
      <c r="S34" s="47"/>
      <c r="T34" s="79"/>
      <c r="U34" s="77"/>
      <c r="V34" s="49">
        <f t="shared" si="1"/>
        <v>0</v>
      </c>
      <c r="W34" s="57">
        <f t="shared" si="2"/>
        <v>0</v>
      </c>
      <c r="X34" s="57">
        <f t="shared" si="3"/>
        <v>0</v>
      </c>
      <c r="Y34" s="58">
        <f t="shared" si="4"/>
        <v>0</v>
      </c>
    </row>
    <row r="35" spans="1:25" ht="15.75" hidden="1" customHeight="1">
      <c r="A35" s="51">
        <v>22</v>
      </c>
      <c r="B35" s="100"/>
      <c r="C35" s="101"/>
      <c r="D35" s="52"/>
      <c r="E35" s="163"/>
      <c r="F35" s="171"/>
      <c r="G35" s="98"/>
      <c r="H35" s="104"/>
      <c r="I35" s="99"/>
      <c r="J35" s="147"/>
      <c r="K35" s="168"/>
      <c r="L35" s="43"/>
      <c r="M35" s="41"/>
      <c r="N35" s="129"/>
      <c r="O35" s="44"/>
      <c r="P35" s="97"/>
      <c r="Q35" s="54">
        <f t="shared" si="0"/>
        <v>0</v>
      </c>
      <c r="R35" s="46"/>
      <c r="S35" s="47"/>
      <c r="T35" s="79"/>
      <c r="U35" s="77"/>
      <c r="V35" s="49">
        <f t="shared" si="1"/>
        <v>0</v>
      </c>
      <c r="W35" s="57">
        <f t="shared" si="2"/>
        <v>0</v>
      </c>
      <c r="X35" s="57">
        <f t="shared" si="3"/>
        <v>0</v>
      </c>
      <c r="Y35" s="58">
        <f t="shared" si="4"/>
        <v>0</v>
      </c>
    </row>
    <row r="36" spans="1:25" ht="15.75" hidden="1" customHeight="1">
      <c r="A36" s="51">
        <v>23</v>
      </c>
      <c r="B36" s="100"/>
      <c r="C36" s="101"/>
      <c r="D36" s="52"/>
      <c r="E36" s="163"/>
      <c r="F36" s="171"/>
      <c r="G36" s="98"/>
      <c r="H36" s="104"/>
      <c r="I36" s="99"/>
      <c r="J36" s="147"/>
      <c r="K36" s="168"/>
      <c r="L36" s="43"/>
      <c r="M36" s="41"/>
      <c r="N36" s="129"/>
      <c r="O36" s="44"/>
      <c r="P36" s="44"/>
      <c r="Q36" s="54">
        <f t="shared" si="0"/>
        <v>0</v>
      </c>
      <c r="R36" s="46"/>
      <c r="S36" s="47"/>
      <c r="T36" s="48"/>
      <c r="U36" s="77"/>
      <c r="V36" s="49">
        <f t="shared" si="1"/>
        <v>0</v>
      </c>
      <c r="W36" s="57">
        <f t="shared" si="2"/>
        <v>0</v>
      </c>
      <c r="X36" s="57">
        <f t="shared" si="3"/>
        <v>0</v>
      </c>
      <c r="Y36" s="58">
        <f t="shared" si="4"/>
        <v>0</v>
      </c>
    </row>
    <row r="37" spans="1:25" ht="15.75" hidden="1" customHeight="1">
      <c r="A37" s="51">
        <v>24</v>
      </c>
      <c r="B37" s="100"/>
      <c r="C37" s="101"/>
      <c r="D37" s="52"/>
      <c r="E37" s="163"/>
      <c r="F37" s="171"/>
      <c r="G37" s="98"/>
      <c r="H37" s="104"/>
      <c r="I37" s="99"/>
      <c r="J37" s="147"/>
      <c r="K37" s="168"/>
      <c r="L37" s="43"/>
      <c r="M37" s="41"/>
      <c r="N37" s="129"/>
      <c r="O37" s="44"/>
      <c r="P37" s="97"/>
      <c r="Q37" s="54">
        <f t="shared" si="0"/>
        <v>0</v>
      </c>
      <c r="R37" s="46"/>
      <c r="S37" s="47"/>
      <c r="T37" s="79"/>
      <c r="U37" s="77"/>
      <c r="V37" s="49">
        <f t="shared" si="1"/>
        <v>0</v>
      </c>
      <c r="W37" s="57">
        <f t="shared" si="2"/>
        <v>0</v>
      </c>
      <c r="X37" s="57">
        <f t="shared" si="3"/>
        <v>0</v>
      </c>
      <c r="Y37" s="58">
        <f t="shared" si="4"/>
        <v>0</v>
      </c>
    </row>
    <row r="38" spans="1:25" ht="15.75" hidden="1" customHeight="1">
      <c r="A38" s="51">
        <v>25</v>
      </c>
      <c r="B38" s="100"/>
      <c r="C38" s="101"/>
      <c r="D38" s="52"/>
      <c r="E38" s="163"/>
      <c r="F38" s="171"/>
      <c r="G38" s="98"/>
      <c r="H38" s="104"/>
      <c r="I38" s="99"/>
      <c r="J38" s="147"/>
      <c r="K38" s="168"/>
      <c r="L38" s="43"/>
      <c r="M38" s="41"/>
      <c r="N38" s="129"/>
      <c r="O38" s="44"/>
      <c r="P38" s="97"/>
      <c r="Q38" s="54">
        <f t="shared" si="0"/>
        <v>0</v>
      </c>
      <c r="R38" s="46"/>
      <c r="S38" s="47"/>
      <c r="T38" s="79"/>
      <c r="U38" s="77"/>
      <c r="V38" s="49">
        <f t="shared" si="1"/>
        <v>0</v>
      </c>
      <c r="W38" s="57">
        <f t="shared" si="2"/>
        <v>0</v>
      </c>
      <c r="X38" s="57">
        <f t="shared" si="3"/>
        <v>0</v>
      </c>
      <c r="Y38" s="58">
        <f t="shared" si="4"/>
        <v>0</v>
      </c>
    </row>
    <row r="39" spans="1:25" ht="15.75" hidden="1" customHeight="1">
      <c r="A39" s="51">
        <v>26</v>
      </c>
      <c r="B39" s="100"/>
      <c r="C39" s="101"/>
      <c r="D39" s="52"/>
      <c r="E39" s="163"/>
      <c r="F39" s="171"/>
      <c r="G39" s="100"/>
      <c r="H39" s="109"/>
      <c r="I39" s="101"/>
      <c r="J39" s="147"/>
      <c r="K39" s="168"/>
      <c r="L39" s="43"/>
      <c r="M39" s="41"/>
      <c r="N39" s="130"/>
      <c r="O39" s="107"/>
      <c r="P39" s="107"/>
      <c r="Q39" s="54">
        <f t="shared" si="0"/>
        <v>0</v>
      </c>
      <c r="R39" s="55"/>
      <c r="S39" s="56"/>
      <c r="T39" s="79"/>
      <c r="U39" s="79"/>
      <c r="V39" s="57">
        <f t="shared" si="1"/>
        <v>0</v>
      </c>
      <c r="W39" s="57">
        <f t="shared" si="2"/>
        <v>0</v>
      </c>
      <c r="X39" s="57">
        <f t="shared" si="3"/>
        <v>0</v>
      </c>
      <c r="Y39" s="58">
        <f t="shared" si="4"/>
        <v>0</v>
      </c>
    </row>
    <row r="40" spans="1:25" ht="15.75" hidden="1" customHeight="1">
      <c r="A40" s="40">
        <v>27</v>
      </c>
      <c r="B40" s="98"/>
      <c r="C40" s="99"/>
      <c r="D40" s="43"/>
      <c r="E40" s="165"/>
      <c r="F40" s="173"/>
      <c r="G40" s="98"/>
      <c r="H40" s="104"/>
      <c r="I40" s="99"/>
      <c r="J40" s="147"/>
      <c r="K40" s="168"/>
      <c r="L40" s="43"/>
      <c r="M40" s="41"/>
      <c r="N40" s="129"/>
      <c r="O40" s="44"/>
      <c r="P40" s="44"/>
      <c r="Q40" s="45">
        <f t="shared" si="0"/>
        <v>0</v>
      </c>
      <c r="R40" s="46"/>
      <c r="S40" s="47"/>
      <c r="T40" s="48"/>
      <c r="U40" s="48"/>
      <c r="V40" s="49">
        <f t="shared" si="1"/>
        <v>0</v>
      </c>
      <c r="W40" s="49">
        <f t="shared" si="2"/>
        <v>0</v>
      </c>
      <c r="X40" s="49">
        <f t="shared" si="3"/>
        <v>0</v>
      </c>
      <c r="Y40" s="50">
        <f t="shared" si="4"/>
        <v>0</v>
      </c>
    </row>
    <row r="41" spans="1:25" ht="15.75" hidden="1" customHeight="1">
      <c r="A41" s="51">
        <v>28</v>
      </c>
      <c r="B41" s="100"/>
      <c r="C41" s="101"/>
      <c r="D41" s="52"/>
      <c r="E41" s="163"/>
      <c r="F41" s="171"/>
      <c r="G41" s="98"/>
      <c r="H41" s="104"/>
      <c r="I41" s="99"/>
      <c r="J41" s="147"/>
      <c r="K41" s="168"/>
      <c r="L41" s="43"/>
      <c r="M41" s="41"/>
      <c r="N41" s="129"/>
      <c r="O41" s="44"/>
      <c r="P41" s="94"/>
      <c r="Q41" s="54">
        <f t="shared" si="0"/>
        <v>0</v>
      </c>
      <c r="R41" s="46"/>
      <c r="S41" s="47"/>
      <c r="T41" s="79"/>
      <c r="U41" s="77"/>
      <c r="V41" s="49">
        <f t="shared" si="1"/>
        <v>0</v>
      </c>
      <c r="W41" s="57">
        <f t="shared" si="2"/>
        <v>0</v>
      </c>
      <c r="X41" s="57">
        <f t="shared" si="3"/>
        <v>0</v>
      </c>
      <c r="Y41" s="58">
        <f t="shared" si="4"/>
        <v>0</v>
      </c>
    </row>
    <row r="42" spans="1:25" ht="15.75" hidden="1" customHeight="1">
      <c r="A42" s="51">
        <v>29</v>
      </c>
      <c r="B42" s="100"/>
      <c r="C42" s="101"/>
      <c r="D42" s="52"/>
      <c r="E42" s="163"/>
      <c r="F42" s="171"/>
      <c r="G42" s="98"/>
      <c r="H42" s="104"/>
      <c r="I42" s="99"/>
      <c r="J42" s="147"/>
      <c r="K42" s="168"/>
      <c r="L42" s="43"/>
      <c r="M42" s="41"/>
      <c r="N42" s="129"/>
      <c r="O42" s="44"/>
      <c r="P42" s="94"/>
      <c r="Q42" s="54">
        <f t="shared" si="0"/>
        <v>0</v>
      </c>
      <c r="R42" s="46"/>
      <c r="S42" s="47"/>
      <c r="T42" s="79"/>
      <c r="U42" s="77"/>
      <c r="V42" s="49">
        <f t="shared" si="1"/>
        <v>0</v>
      </c>
      <c r="W42" s="57">
        <f t="shared" si="2"/>
        <v>0</v>
      </c>
      <c r="X42" s="57">
        <f t="shared" si="3"/>
        <v>0</v>
      </c>
      <c r="Y42" s="58">
        <f t="shared" si="4"/>
        <v>0</v>
      </c>
    </row>
    <row r="43" spans="1:25" ht="15.75" hidden="1" customHeight="1">
      <c r="A43" s="51">
        <v>30</v>
      </c>
      <c r="B43" s="100"/>
      <c r="C43" s="101"/>
      <c r="D43" s="52"/>
      <c r="E43" s="163"/>
      <c r="F43" s="171"/>
      <c r="G43" s="98"/>
      <c r="H43" s="104"/>
      <c r="I43" s="99"/>
      <c r="J43" s="147"/>
      <c r="K43" s="168"/>
      <c r="L43" s="43"/>
      <c r="M43" s="41"/>
      <c r="N43" s="129"/>
      <c r="O43" s="44"/>
      <c r="P43" s="94"/>
      <c r="Q43" s="54">
        <f t="shared" si="0"/>
        <v>0</v>
      </c>
      <c r="R43" s="46"/>
      <c r="S43" s="47"/>
      <c r="T43" s="79"/>
      <c r="U43" s="77"/>
      <c r="V43" s="49">
        <f t="shared" si="1"/>
        <v>0</v>
      </c>
      <c r="W43" s="57">
        <f t="shared" si="2"/>
        <v>0</v>
      </c>
      <c r="X43" s="57">
        <f t="shared" si="3"/>
        <v>0</v>
      </c>
      <c r="Y43" s="58">
        <f t="shared" si="4"/>
        <v>0</v>
      </c>
    </row>
    <row r="44" spans="1:25" ht="15.75" hidden="1" customHeight="1">
      <c r="A44" s="51">
        <v>31</v>
      </c>
      <c r="B44" s="100"/>
      <c r="C44" s="101"/>
      <c r="D44" s="52"/>
      <c r="E44" s="163"/>
      <c r="F44" s="171"/>
      <c r="G44" s="98"/>
      <c r="H44" s="104"/>
      <c r="I44" s="99"/>
      <c r="J44" s="147"/>
      <c r="K44" s="168"/>
      <c r="L44" s="43"/>
      <c r="M44" s="41"/>
      <c r="N44" s="129"/>
      <c r="O44" s="44"/>
      <c r="P44" s="94"/>
      <c r="Q44" s="54">
        <f t="shared" si="0"/>
        <v>0</v>
      </c>
      <c r="R44" s="46"/>
      <c r="S44" s="47"/>
      <c r="T44" s="79"/>
      <c r="U44" s="77"/>
      <c r="V44" s="49">
        <f t="shared" si="1"/>
        <v>0</v>
      </c>
      <c r="W44" s="57">
        <f t="shared" si="2"/>
        <v>0</v>
      </c>
      <c r="X44" s="57">
        <f t="shared" si="3"/>
        <v>0</v>
      </c>
      <c r="Y44" s="58">
        <f t="shared" si="4"/>
        <v>0</v>
      </c>
    </row>
    <row r="45" spans="1:25" ht="15.75" hidden="1" customHeight="1">
      <c r="A45" s="51">
        <v>32</v>
      </c>
      <c r="B45" s="100"/>
      <c r="C45" s="101"/>
      <c r="D45" s="52"/>
      <c r="E45" s="163"/>
      <c r="F45" s="171"/>
      <c r="G45" s="98"/>
      <c r="H45" s="104"/>
      <c r="I45" s="99"/>
      <c r="J45" s="147"/>
      <c r="K45" s="168"/>
      <c r="L45" s="43"/>
      <c r="M45" s="41"/>
      <c r="N45" s="129"/>
      <c r="O45" s="44"/>
      <c r="P45" s="94"/>
      <c r="Q45" s="54">
        <f t="shared" si="0"/>
        <v>0</v>
      </c>
      <c r="R45" s="46"/>
      <c r="S45" s="47"/>
      <c r="T45" s="79"/>
      <c r="U45" s="77"/>
      <c r="V45" s="49">
        <f t="shared" si="1"/>
        <v>0</v>
      </c>
      <c r="W45" s="57">
        <f t="shared" si="2"/>
        <v>0</v>
      </c>
      <c r="X45" s="57">
        <f t="shared" si="3"/>
        <v>0</v>
      </c>
      <c r="Y45" s="58">
        <f t="shared" si="4"/>
        <v>0</v>
      </c>
    </row>
    <row r="46" spans="1:25" ht="15.75" hidden="1" customHeight="1">
      <c r="A46" s="51">
        <v>33</v>
      </c>
      <c r="B46" s="100"/>
      <c r="C46" s="101"/>
      <c r="D46" s="52"/>
      <c r="E46" s="163"/>
      <c r="F46" s="171"/>
      <c r="G46" s="98"/>
      <c r="H46" s="104"/>
      <c r="I46" s="99"/>
      <c r="J46" s="147"/>
      <c r="K46" s="168"/>
      <c r="L46" s="43"/>
      <c r="M46" s="41"/>
      <c r="N46" s="129"/>
      <c r="O46" s="44"/>
      <c r="P46" s="94"/>
      <c r="Q46" s="54">
        <f t="shared" ref="Q46:Q78" si="5">$C$7</f>
        <v>0</v>
      </c>
      <c r="R46" s="46"/>
      <c r="S46" s="47"/>
      <c r="T46" s="79"/>
      <c r="U46" s="77"/>
      <c r="V46" s="49">
        <f t="shared" si="1"/>
        <v>0</v>
      </c>
      <c r="W46" s="57">
        <f t="shared" si="2"/>
        <v>0</v>
      </c>
      <c r="X46" s="57">
        <f t="shared" si="3"/>
        <v>0</v>
      </c>
      <c r="Y46" s="58">
        <f t="shared" si="4"/>
        <v>0</v>
      </c>
    </row>
    <row r="47" spans="1:25" ht="15.75" hidden="1" customHeight="1">
      <c r="A47" s="51">
        <v>34</v>
      </c>
      <c r="B47" s="100"/>
      <c r="C47" s="101"/>
      <c r="D47" s="52"/>
      <c r="E47" s="163"/>
      <c r="F47" s="171"/>
      <c r="G47" s="98"/>
      <c r="H47" s="104"/>
      <c r="I47" s="99"/>
      <c r="J47" s="147"/>
      <c r="K47" s="168"/>
      <c r="L47" s="43"/>
      <c r="M47" s="41"/>
      <c r="N47" s="129"/>
      <c r="O47" s="44"/>
      <c r="P47" s="94"/>
      <c r="Q47" s="54">
        <f t="shared" si="5"/>
        <v>0</v>
      </c>
      <c r="R47" s="46"/>
      <c r="S47" s="47"/>
      <c r="T47" s="79"/>
      <c r="U47" s="77"/>
      <c r="V47" s="49">
        <f t="shared" si="1"/>
        <v>0</v>
      </c>
      <c r="W47" s="57">
        <f t="shared" si="2"/>
        <v>0</v>
      </c>
      <c r="X47" s="57">
        <f t="shared" si="3"/>
        <v>0</v>
      </c>
      <c r="Y47" s="58">
        <f t="shared" si="4"/>
        <v>0</v>
      </c>
    </row>
    <row r="48" spans="1:25" ht="15.75" hidden="1" customHeight="1">
      <c r="A48" s="51">
        <v>35</v>
      </c>
      <c r="B48" s="100"/>
      <c r="C48" s="101"/>
      <c r="D48" s="52"/>
      <c r="E48" s="163"/>
      <c r="F48" s="171"/>
      <c r="G48" s="98"/>
      <c r="H48" s="104"/>
      <c r="I48" s="99"/>
      <c r="J48" s="147"/>
      <c r="K48" s="168"/>
      <c r="L48" s="43"/>
      <c r="M48" s="41"/>
      <c r="N48" s="129"/>
      <c r="O48" s="44"/>
      <c r="P48" s="94"/>
      <c r="Q48" s="54">
        <f t="shared" si="5"/>
        <v>0</v>
      </c>
      <c r="R48" s="46"/>
      <c r="S48" s="47"/>
      <c r="T48" s="79"/>
      <c r="U48" s="77"/>
      <c r="V48" s="49">
        <f t="shared" si="1"/>
        <v>0</v>
      </c>
      <c r="W48" s="57">
        <f t="shared" si="2"/>
        <v>0</v>
      </c>
      <c r="X48" s="57">
        <f t="shared" si="3"/>
        <v>0</v>
      </c>
      <c r="Y48" s="58">
        <f t="shared" si="4"/>
        <v>0</v>
      </c>
    </row>
    <row r="49" spans="1:25" ht="15.75" hidden="1" customHeight="1">
      <c r="A49" s="51">
        <v>36</v>
      </c>
      <c r="B49" s="100"/>
      <c r="C49" s="101"/>
      <c r="D49" s="52"/>
      <c r="E49" s="163"/>
      <c r="F49" s="171"/>
      <c r="G49" s="98"/>
      <c r="H49" s="104"/>
      <c r="I49" s="99"/>
      <c r="J49" s="147"/>
      <c r="K49" s="168"/>
      <c r="L49" s="43"/>
      <c r="M49" s="41"/>
      <c r="N49" s="129"/>
      <c r="O49" s="44"/>
      <c r="P49" s="94"/>
      <c r="Q49" s="54">
        <f t="shared" si="5"/>
        <v>0</v>
      </c>
      <c r="R49" s="46"/>
      <c r="S49" s="47"/>
      <c r="T49" s="79"/>
      <c r="U49" s="77"/>
      <c r="V49" s="49">
        <f t="shared" si="1"/>
        <v>0</v>
      </c>
      <c r="W49" s="57">
        <f t="shared" si="2"/>
        <v>0</v>
      </c>
      <c r="X49" s="57">
        <f t="shared" si="3"/>
        <v>0</v>
      </c>
      <c r="Y49" s="58">
        <f t="shared" si="4"/>
        <v>0</v>
      </c>
    </row>
    <row r="50" spans="1:25" ht="15.75" hidden="1" customHeight="1">
      <c r="A50" s="51">
        <v>37</v>
      </c>
      <c r="B50" s="100"/>
      <c r="C50" s="101"/>
      <c r="D50" s="52"/>
      <c r="E50" s="163"/>
      <c r="F50" s="171"/>
      <c r="G50" s="98"/>
      <c r="H50" s="104"/>
      <c r="I50" s="99"/>
      <c r="J50" s="147"/>
      <c r="K50" s="168"/>
      <c r="L50" s="43"/>
      <c r="M50" s="41"/>
      <c r="N50" s="129"/>
      <c r="O50" s="44"/>
      <c r="P50" s="94"/>
      <c r="Q50" s="54">
        <f t="shared" si="5"/>
        <v>0</v>
      </c>
      <c r="R50" s="46"/>
      <c r="S50" s="47"/>
      <c r="T50" s="79"/>
      <c r="U50" s="77"/>
      <c r="V50" s="49">
        <f t="shared" si="1"/>
        <v>0</v>
      </c>
      <c r="W50" s="57">
        <f t="shared" si="2"/>
        <v>0</v>
      </c>
      <c r="X50" s="57">
        <f t="shared" si="3"/>
        <v>0</v>
      </c>
      <c r="Y50" s="58">
        <f t="shared" si="4"/>
        <v>0</v>
      </c>
    </row>
    <row r="51" spans="1:25" ht="15.75" hidden="1" customHeight="1">
      <c r="A51" s="51">
        <v>38</v>
      </c>
      <c r="B51" s="100"/>
      <c r="C51" s="101"/>
      <c r="D51" s="52"/>
      <c r="E51" s="163"/>
      <c r="F51" s="171"/>
      <c r="G51" s="98"/>
      <c r="H51" s="104"/>
      <c r="I51" s="99"/>
      <c r="J51" s="147"/>
      <c r="K51" s="168"/>
      <c r="L51" s="43"/>
      <c r="M51" s="41"/>
      <c r="N51" s="129"/>
      <c r="O51" s="44"/>
      <c r="P51" s="44"/>
      <c r="Q51" s="54">
        <f t="shared" si="5"/>
        <v>0</v>
      </c>
      <c r="R51" s="46"/>
      <c r="S51" s="47"/>
      <c r="T51" s="48"/>
      <c r="U51" s="77"/>
      <c r="V51" s="49">
        <f t="shared" si="1"/>
        <v>0</v>
      </c>
      <c r="W51" s="57">
        <f t="shared" si="2"/>
        <v>0</v>
      </c>
      <c r="X51" s="57">
        <f t="shared" si="3"/>
        <v>0</v>
      </c>
      <c r="Y51" s="58">
        <f t="shared" si="4"/>
        <v>0</v>
      </c>
    </row>
    <row r="52" spans="1:25" ht="15.75" hidden="1" customHeight="1">
      <c r="A52" s="51">
        <v>39</v>
      </c>
      <c r="B52" s="100"/>
      <c r="C52" s="101"/>
      <c r="D52" s="52"/>
      <c r="E52" s="163"/>
      <c r="F52" s="171"/>
      <c r="G52" s="98"/>
      <c r="H52" s="104"/>
      <c r="I52" s="99"/>
      <c r="J52" s="147"/>
      <c r="K52" s="168"/>
      <c r="L52" s="43"/>
      <c r="M52" s="41"/>
      <c r="N52" s="129"/>
      <c r="O52" s="44"/>
      <c r="P52" s="94"/>
      <c r="Q52" s="54">
        <f t="shared" si="5"/>
        <v>0</v>
      </c>
      <c r="R52" s="46"/>
      <c r="S52" s="47"/>
      <c r="T52" s="79"/>
      <c r="U52" s="77"/>
      <c r="V52" s="49">
        <f t="shared" si="1"/>
        <v>0</v>
      </c>
      <c r="W52" s="57">
        <f t="shared" si="2"/>
        <v>0</v>
      </c>
      <c r="X52" s="57">
        <f t="shared" si="3"/>
        <v>0</v>
      </c>
      <c r="Y52" s="58">
        <f t="shared" si="4"/>
        <v>0</v>
      </c>
    </row>
    <row r="53" spans="1:25" ht="15.75" hidden="1" customHeight="1">
      <c r="A53" s="51">
        <v>40</v>
      </c>
      <c r="B53" s="100"/>
      <c r="C53" s="101"/>
      <c r="D53" s="52"/>
      <c r="E53" s="163"/>
      <c r="F53" s="171"/>
      <c r="G53" s="98"/>
      <c r="H53" s="104"/>
      <c r="I53" s="99"/>
      <c r="J53" s="147"/>
      <c r="K53" s="168"/>
      <c r="L53" s="43"/>
      <c r="M53" s="41"/>
      <c r="N53" s="129"/>
      <c r="O53" s="44"/>
      <c r="P53" s="94"/>
      <c r="Q53" s="54">
        <f t="shared" si="5"/>
        <v>0</v>
      </c>
      <c r="R53" s="46"/>
      <c r="S53" s="47"/>
      <c r="T53" s="79"/>
      <c r="U53" s="77"/>
      <c r="V53" s="49">
        <f t="shared" si="1"/>
        <v>0</v>
      </c>
      <c r="W53" s="57">
        <f t="shared" si="2"/>
        <v>0</v>
      </c>
      <c r="X53" s="57">
        <f t="shared" si="3"/>
        <v>0</v>
      </c>
      <c r="Y53" s="58">
        <f t="shared" si="4"/>
        <v>0</v>
      </c>
    </row>
    <row r="54" spans="1:25" ht="15.75" hidden="1" customHeight="1">
      <c r="A54" s="51">
        <v>41</v>
      </c>
      <c r="B54" s="100"/>
      <c r="C54" s="101"/>
      <c r="D54" s="52"/>
      <c r="E54" s="163"/>
      <c r="F54" s="171"/>
      <c r="G54" s="98"/>
      <c r="H54" s="104"/>
      <c r="I54" s="99"/>
      <c r="J54" s="147"/>
      <c r="K54" s="168"/>
      <c r="L54" s="43"/>
      <c r="M54" s="41"/>
      <c r="N54" s="129"/>
      <c r="O54" s="44"/>
      <c r="P54" s="94"/>
      <c r="Q54" s="54">
        <f t="shared" si="5"/>
        <v>0</v>
      </c>
      <c r="R54" s="46"/>
      <c r="S54" s="47"/>
      <c r="T54" s="79"/>
      <c r="U54" s="77"/>
      <c r="V54" s="49">
        <f t="shared" si="1"/>
        <v>0</v>
      </c>
      <c r="W54" s="57">
        <f t="shared" si="2"/>
        <v>0</v>
      </c>
      <c r="X54" s="57">
        <f t="shared" si="3"/>
        <v>0</v>
      </c>
      <c r="Y54" s="58">
        <f t="shared" si="4"/>
        <v>0</v>
      </c>
    </row>
    <row r="55" spans="1:25" ht="15.75" hidden="1" customHeight="1">
      <c r="A55" s="51">
        <v>42</v>
      </c>
      <c r="B55" s="41"/>
      <c r="C55" s="42"/>
      <c r="D55" s="43"/>
      <c r="E55" s="165"/>
      <c r="F55" s="171"/>
      <c r="G55" s="98"/>
      <c r="H55" s="104"/>
      <c r="I55" s="99"/>
      <c r="J55" s="147"/>
      <c r="K55" s="168"/>
      <c r="L55" s="43"/>
      <c r="M55" s="41"/>
      <c r="N55" s="129"/>
      <c r="O55" s="44"/>
      <c r="P55" s="94"/>
      <c r="Q55" s="45">
        <f t="shared" si="5"/>
        <v>0</v>
      </c>
      <c r="R55" s="46"/>
      <c r="S55" s="47"/>
      <c r="T55" s="48"/>
      <c r="U55" s="48"/>
      <c r="V55" s="49">
        <f t="shared" si="1"/>
        <v>0</v>
      </c>
      <c r="W55" s="49">
        <f t="shared" si="2"/>
        <v>0</v>
      </c>
      <c r="X55" s="49">
        <f t="shared" si="3"/>
        <v>0</v>
      </c>
      <c r="Y55" s="50">
        <f t="shared" si="4"/>
        <v>0</v>
      </c>
    </row>
    <row r="56" spans="1:25" ht="15.75" hidden="1" customHeight="1">
      <c r="A56" s="51">
        <v>43</v>
      </c>
      <c r="B56" s="153"/>
      <c r="C56" s="154"/>
      <c r="D56" s="52"/>
      <c r="E56" s="163"/>
      <c r="F56" s="171"/>
      <c r="G56" s="98"/>
      <c r="H56" s="104"/>
      <c r="I56" s="99"/>
      <c r="J56" s="147"/>
      <c r="K56" s="168"/>
      <c r="L56" s="43"/>
      <c r="M56" s="41"/>
      <c r="N56" s="129"/>
      <c r="O56" s="44"/>
      <c r="P56" s="94"/>
      <c r="Q56" s="54">
        <f t="shared" si="5"/>
        <v>0</v>
      </c>
      <c r="R56" s="55"/>
      <c r="S56" s="56"/>
      <c r="T56" s="71"/>
      <c r="U56" s="77"/>
      <c r="V56" s="49">
        <f t="shared" si="1"/>
        <v>0</v>
      </c>
      <c r="W56" s="57">
        <f t="shared" si="2"/>
        <v>0</v>
      </c>
      <c r="X56" s="57">
        <f t="shared" si="3"/>
        <v>0</v>
      </c>
      <c r="Y56" s="58">
        <f t="shared" si="4"/>
        <v>0</v>
      </c>
    </row>
    <row r="57" spans="1:25" ht="15.75" hidden="1" customHeight="1">
      <c r="A57" s="51">
        <v>44</v>
      </c>
      <c r="B57" s="153"/>
      <c r="C57" s="154"/>
      <c r="D57" s="52"/>
      <c r="E57" s="163"/>
      <c r="F57" s="171"/>
      <c r="G57" s="98"/>
      <c r="H57" s="104"/>
      <c r="I57" s="99"/>
      <c r="J57" s="147"/>
      <c r="K57" s="168"/>
      <c r="L57" s="43"/>
      <c r="M57" s="41"/>
      <c r="N57" s="129"/>
      <c r="O57" s="44"/>
      <c r="P57" s="94"/>
      <c r="Q57" s="54">
        <f t="shared" si="5"/>
        <v>0</v>
      </c>
      <c r="R57" s="55"/>
      <c r="S57" s="56"/>
      <c r="T57" s="71"/>
      <c r="U57" s="77"/>
      <c r="V57" s="49">
        <f t="shared" si="1"/>
        <v>0</v>
      </c>
      <c r="W57" s="57">
        <f t="shared" si="2"/>
        <v>0</v>
      </c>
      <c r="X57" s="57">
        <f t="shared" si="3"/>
        <v>0</v>
      </c>
      <c r="Y57" s="58">
        <f t="shared" si="4"/>
        <v>0</v>
      </c>
    </row>
    <row r="58" spans="1:25" ht="15.75" hidden="1" customHeight="1">
      <c r="A58" s="51">
        <v>45</v>
      </c>
      <c r="B58" s="153"/>
      <c r="C58" s="154"/>
      <c r="D58" s="52"/>
      <c r="E58" s="163"/>
      <c r="F58" s="171"/>
      <c r="G58" s="98"/>
      <c r="H58" s="104"/>
      <c r="I58" s="99"/>
      <c r="J58" s="147"/>
      <c r="K58" s="168"/>
      <c r="L58" s="43"/>
      <c r="M58" s="41"/>
      <c r="N58" s="129"/>
      <c r="O58" s="44"/>
      <c r="P58" s="94"/>
      <c r="Q58" s="54">
        <f t="shared" si="5"/>
        <v>0</v>
      </c>
      <c r="R58" s="55"/>
      <c r="S58" s="56"/>
      <c r="T58" s="71"/>
      <c r="U58" s="77"/>
      <c r="V58" s="49">
        <f t="shared" si="1"/>
        <v>0</v>
      </c>
      <c r="W58" s="57">
        <f t="shared" si="2"/>
        <v>0</v>
      </c>
      <c r="X58" s="57">
        <f t="shared" si="3"/>
        <v>0</v>
      </c>
      <c r="Y58" s="58">
        <f t="shared" si="4"/>
        <v>0</v>
      </c>
    </row>
    <row r="59" spans="1:25" ht="15.75" hidden="1" customHeight="1">
      <c r="A59" s="51">
        <v>46</v>
      </c>
      <c r="B59" s="153"/>
      <c r="C59" s="154"/>
      <c r="D59" s="52"/>
      <c r="E59" s="163"/>
      <c r="F59" s="171"/>
      <c r="G59" s="98"/>
      <c r="H59" s="104"/>
      <c r="I59" s="99"/>
      <c r="J59" s="147"/>
      <c r="K59" s="168"/>
      <c r="L59" s="43"/>
      <c r="M59" s="41"/>
      <c r="N59" s="129"/>
      <c r="O59" s="44"/>
      <c r="P59" s="94"/>
      <c r="Q59" s="54">
        <f t="shared" si="5"/>
        <v>0</v>
      </c>
      <c r="R59" s="55"/>
      <c r="S59" s="56"/>
      <c r="T59" s="71"/>
      <c r="U59" s="77"/>
      <c r="V59" s="49">
        <f t="shared" si="1"/>
        <v>0</v>
      </c>
      <c r="W59" s="57">
        <f t="shared" si="2"/>
        <v>0</v>
      </c>
      <c r="X59" s="57">
        <f t="shared" si="3"/>
        <v>0</v>
      </c>
      <c r="Y59" s="58">
        <f t="shared" si="4"/>
        <v>0</v>
      </c>
    </row>
    <row r="60" spans="1:25" ht="15.75" hidden="1" customHeight="1">
      <c r="A60" s="51">
        <v>47</v>
      </c>
      <c r="B60" s="153"/>
      <c r="C60" s="154"/>
      <c r="D60" s="52"/>
      <c r="E60" s="163"/>
      <c r="F60" s="171"/>
      <c r="G60" s="98"/>
      <c r="H60" s="104"/>
      <c r="I60" s="99"/>
      <c r="J60" s="147"/>
      <c r="K60" s="168"/>
      <c r="L60" s="43"/>
      <c r="M60" s="41"/>
      <c r="N60" s="129"/>
      <c r="O60" s="44"/>
      <c r="P60" s="94"/>
      <c r="Q60" s="54">
        <f t="shared" si="5"/>
        <v>0</v>
      </c>
      <c r="R60" s="55"/>
      <c r="S60" s="56"/>
      <c r="T60" s="71"/>
      <c r="U60" s="77"/>
      <c r="V60" s="49">
        <f t="shared" si="1"/>
        <v>0</v>
      </c>
      <c r="W60" s="57">
        <f t="shared" si="2"/>
        <v>0</v>
      </c>
      <c r="X60" s="57">
        <f t="shared" si="3"/>
        <v>0</v>
      </c>
      <c r="Y60" s="58">
        <f t="shared" si="4"/>
        <v>0</v>
      </c>
    </row>
    <row r="61" spans="1:25" ht="15.75" hidden="1" customHeight="1">
      <c r="A61" s="51">
        <v>48</v>
      </c>
      <c r="B61" s="153"/>
      <c r="C61" s="154"/>
      <c r="D61" s="52"/>
      <c r="E61" s="163"/>
      <c r="F61" s="171"/>
      <c r="G61" s="98"/>
      <c r="H61" s="104"/>
      <c r="I61" s="99"/>
      <c r="J61" s="147"/>
      <c r="K61" s="168"/>
      <c r="L61" s="43"/>
      <c r="M61" s="41"/>
      <c r="N61" s="129"/>
      <c r="O61" s="44"/>
      <c r="P61" s="94"/>
      <c r="Q61" s="54">
        <f t="shared" si="5"/>
        <v>0</v>
      </c>
      <c r="R61" s="55"/>
      <c r="S61" s="56"/>
      <c r="T61" s="71"/>
      <c r="U61" s="77"/>
      <c r="V61" s="49">
        <f t="shared" si="1"/>
        <v>0</v>
      </c>
      <c r="W61" s="57">
        <f t="shared" si="2"/>
        <v>0</v>
      </c>
      <c r="X61" s="57">
        <f t="shared" si="3"/>
        <v>0</v>
      </c>
      <c r="Y61" s="58">
        <f t="shared" si="4"/>
        <v>0</v>
      </c>
    </row>
    <row r="62" spans="1:25" ht="15.75" hidden="1" customHeight="1">
      <c r="A62" s="51">
        <v>49</v>
      </c>
      <c r="B62" s="153"/>
      <c r="C62" s="154"/>
      <c r="D62" s="52"/>
      <c r="E62" s="163"/>
      <c r="F62" s="171"/>
      <c r="G62" s="98"/>
      <c r="H62" s="104"/>
      <c r="I62" s="99"/>
      <c r="J62" s="147"/>
      <c r="K62" s="168"/>
      <c r="L62" s="43"/>
      <c r="M62" s="41"/>
      <c r="N62" s="129"/>
      <c r="O62" s="44"/>
      <c r="P62" s="94"/>
      <c r="Q62" s="54">
        <f t="shared" si="5"/>
        <v>0</v>
      </c>
      <c r="R62" s="55"/>
      <c r="S62" s="56"/>
      <c r="T62" s="71"/>
      <c r="U62" s="77"/>
      <c r="V62" s="49">
        <f t="shared" si="1"/>
        <v>0</v>
      </c>
      <c r="W62" s="57">
        <f t="shared" si="2"/>
        <v>0</v>
      </c>
      <c r="X62" s="57">
        <f t="shared" si="3"/>
        <v>0</v>
      </c>
      <c r="Y62" s="58">
        <f t="shared" si="4"/>
        <v>0</v>
      </c>
    </row>
    <row r="63" spans="1:25" ht="15.75" hidden="1" customHeight="1">
      <c r="A63" s="51">
        <v>50</v>
      </c>
      <c r="B63" s="153"/>
      <c r="C63" s="154"/>
      <c r="D63" s="52"/>
      <c r="E63" s="163"/>
      <c r="F63" s="171"/>
      <c r="G63" s="98"/>
      <c r="H63" s="104"/>
      <c r="I63" s="99"/>
      <c r="J63" s="147"/>
      <c r="K63" s="168"/>
      <c r="L63" s="43"/>
      <c r="M63" s="41"/>
      <c r="N63" s="129"/>
      <c r="O63" s="44"/>
      <c r="P63" s="44"/>
      <c r="Q63" s="54">
        <f t="shared" si="5"/>
        <v>0</v>
      </c>
      <c r="R63" s="55"/>
      <c r="S63" s="56"/>
      <c r="T63" s="71"/>
      <c r="U63" s="77"/>
      <c r="V63" s="49">
        <f t="shared" si="1"/>
        <v>0</v>
      </c>
      <c r="W63" s="57">
        <f t="shared" si="2"/>
        <v>0</v>
      </c>
      <c r="X63" s="57">
        <f t="shared" si="3"/>
        <v>0</v>
      </c>
      <c r="Y63" s="58">
        <f t="shared" si="4"/>
        <v>0</v>
      </c>
    </row>
    <row r="64" spans="1:25" ht="15.75" hidden="1" customHeight="1">
      <c r="A64" s="51">
        <v>51</v>
      </c>
      <c r="B64" s="153"/>
      <c r="C64" s="154"/>
      <c r="D64" s="52"/>
      <c r="E64" s="163"/>
      <c r="F64" s="171"/>
      <c r="G64" s="98"/>
      <c r="H64" s="104"/>
      <c r="I64" s="99"/>
      <c r="J64" s="147"/>
      <c r="K64" s="168"/>
      <c r="L64" s="43"/>
      <c r="M64" s="41"/>
      <c r="N64" s="129"/>
      <c r="O64" s="44"/>
      <c r="P64" s="94"/>
      <c r="Q64" s="54">
        <f t="shared" si="5"/>
        <v>0</v>
      </c>
      <c r="R64" s="55"/>
      <c r="S64" s="56"/>
      <c r="T64" s="71"/>
      <c r="U64" s="77"/>
      <c r="V64" s="49">
        <f t="shared" si="1"/>
        <v>0</v>
      </c>
      <c r="W64" s="57">
        <f t="shared" si="2"/>
        <v>0</v>
      </c>
      <c r="X64" s="57">
        <f t="shared" si="3"/>
        <v>0</v>
      </c>
      <c r="Y64" s="58">
        <f t="shared" si="4"/>
        <v>0</v>
      </c>
    </row>
    <row r="65" spans="1:25" ht="15.75" hidden="1" customHeight="1">
      <c r="A65" s="51">
        <v>52</v>
      </c>
      <c r="B65" s="153"/>
      <c r="C65" s="154"/>
      <c r="D65" s="52"/>
      <c r="E65" s="163"/>
      <c r="F65" s="171"/>
      <c r="G65" s="98"/>
      <c r="H65" s="104"/>
      <c r="I65" s="99"/>
      <c r="J65" s="147"/>
      <c r="K65" s="168"/>
      <c r="L65" s="43"/>
      <c r="M65" s="41"/>
      <c r="N65" s="129"/>
      <c r="O65" s="44"/>
      <c r="P65" s="94"/>
      <c r="Q65" s="54">
        <f t="shared" si="5"/>
        <v>0</v>
      </c>
      <c r="R65" s="55"/>
      <c r="S65" s="56"/>
      <c r="T65" s="71"/>
      <c r="U65" s="77"/>
      <c r="V65" s="49">
        <f t="shared" si="1"/>
        <v>0</v>
      </c>
      <c r="W65" s="57">
        <f t="shared" si="2"/>
        <v>0</v>
      </c>
      <c r="X65" s="57">
        <f t="shared" si="3"/>
        <v>0</v>
      </c>
      <c r="Y65" s="58">
        <f t="shared" si="4"/>
        <v>0</v>
      </c>
    </row>
    <row r="66" spans="1:25" ht="15.75" hidden="1" customHeight="1">
      <c r="A66" s="51">
        <v>53</v>
      </c>
      <c r="B66" s="153"/>
      <c r="C66" s="154"/>
      <c r="D66" s="52"/>
      <c r="E66" s="163"/>
      <c r="F66" s="171"/>
      <c r="G66" s="98"/>
      <c r="H66" s="104"/>
      <c r="I66" s="99"/>
      <c r="J66" s="147"/>
      <c r="K66" s="168"/>
      <c r="L66" s="43"/>
      <c r="M66" s="41"/>
      <c r="N66" s="129"/>
      <c r="O66" s="44"/>
      <c r="P66" s="94"/>
      <c r="Q66" s="54">
        <f t="shared" si="5"/>
        <v>0</v>
      </c>
      <c r="R66" s="55"/>
      <c r="S66" s="56"/>
      <c r="T66" s="71"/>
      <c r="U66" s="77"/>
      <c r="V66" s="49">
        <f t="shared" si="1"/>
        <v>0</v>
      </c>
      <c r="W66" s="57">
        <f t="shared" si="2"/>
        <v>0</v>
      </c>
      <c r="X66" s="57">
        <f t="shared" si="3"/>
        <v>0</v>
      </c>
      <c r="Y66" s="58">
        <f t="shared" si="4"/>
        <v>0</v>
      </c>
    </row>
    <row r="67" spans="1:25" ht="15.75" hidden="1" customHeight="1">
      <c r="A67" s="51">
        <v>54</v>
      </c>
      <c r="B67" s="153"/>
      <c r="C67" s="154"/>
      <c r="D67" s="52"/>
      <c r="E67" s="163"/>
      <c r="F67" s="161"/>
      <c r="G67" s="143"/>
      <c r="H67" s="144"/>
      <c r="I67" s="149"/>
      <c r="J67" s="147"/>
      <c r="K67" s="168"/>
      <c r="L67" s="43"/>
      <c r="M67" s="41"/>
      <c r="N67" s="130"/>
      <c r="O67" s="53"/>
      <c r="P67" s="53"/>
      <c r="Q67" s="54">
        <f t="shared" si="5"/>
        <v>0</v>
      </c>
      <c r="R67" s="55"/>
      <c r="S67" s="56"/>
      <c r="T67" s="71"/>
      <c r="U67" s="77"/>
      <c r="V67" s="49">
        <f t="shared" si="1"/>
        <v>0</v>
      </c>
      <c r="W67" s="57">
        <f t="shared" si="2"/>
        <v>0</v>
      </c>
      <c r="X67" s="57">
        <f t="shared" si="3"/>
        <v>0</v>
      </c>
      <c r="Y67" s="58">
        <f t="shared" si="4"/>
        <v>0</v>
      </c>
    </row>
    <row r="68" spans="1:25" ht="15.75" hidden="1" customHeight="1">
      <c r="A68" s="51">
        <v>55</v>
      </c>
      <c r="B68" s="153"/>
      <c r="C68" s="154"/>
      <c r="D68" s="52"/>
      <c r="E68" s="163"/>
      <c r="F68" s="161"/>
      <c r="G68" s="143"/>
      <c r="H68" s="144"/>
      <c r="I68" s="149"/>
      <c r="J68" s="147"/>
      <c r="K68" s="168"/>
      <c r="L68" s="43"/>
      <c r="M68" s="41"/>
      <c r="N68" s="130"/>
      <c r="O68" s="53"/>
      <c r="P68" s="53"/>
      <c r="Q68" s="54">
        <f t="shared" si="5"/>
        <v>0</v>
      </c>
      <c r="R68" s="55"/>
      <c r="S68" s="56"/>
      <c r="T68" s="71"/>
      <c r="U68" s="77"/>
      <c r="V68" s="49">
        <f t="shared" si="1"/>
        <v>0</v>
      </c>
      <c r="W68" s="57">
        <f t="shared" si="2"/>
        <v>0</v>
      </c>
      <c r="X68" s="57">
        <f t="shared" si="3"/>
        <v>0</v>
      </c>
      <c r="Y68" s="58">
        <f t="shared" si="4"/>
        <v>0</v>
      </c>
    </row>
    <row r="69" spans="1:25" ht="15.75" hidden="1" customHeight="1">
      <c r="A69" s="51">
        <v>56</v>
      </c>
      <c r="B69" s="153"/>
      <c r="C69" s="154"/>
      <c r="D69" s="52"/>
      <c r="E69" s="163"/>
      <c r="F69" s="161"/>
      <c r="G69" s="143"/>
      <c r="H69" s="144"/>
      <c r="I69" s="149"/>
      <c r="J69" s="147"/>
      <c r="K69" s="168"/>
      <c r="L69" s="43"/>
      <c r="M69" s="41"/>
      <c r="N69" s="130"/>
      <c r="O69" s="53"/>
      <c r="P69" s="53"/>
      <c r="Q69" s="54">
        <f t="shared" si="5"/>
        <v>0</v>
      </c>
      <c r="R69" s="55"/>
      <c r="S69" s="56"/>
      <c r="T69" s="71"/>
      <c r="U69" s="77"/>
      <c r="V69" s="49">
        <f t="shared" si="1"/>
        <v>0</v>
      </c>
      <c r="W69" s="57">
        <f t="shared" si="2"/>
        <v>0</v>
      </c>
      <c r="X69" s="57">
        <f t="shared" si="3"/>
        <v>0</v>
      </c>
      <c r="Y69" s="58">
        <f t="shared" si="4"/>
        <v>0</v>
      </c>
    </row>
    <row r="70" spans="1:25" ht="15.75" hidden="1" customHeight="1">
      <c r="A70" s="51">
        <v>57</v>
      </c>
      <c r="B70" s="153"/>
      <c r="C70" s="154"/>
      <c r="D70" s="52"/>
      <c r="E70" s="163"/>
      <c r="F70" s="161"/>
      <c r="G70" s="143"/>
      <c r="H70" s="144"/>
      <c r="I70" s="149"/>
      <c r="J70" s="147"/>
      <c r="K70" s="168"/>
      <c r="L70" s="43"/>
      <c r="M70" s="41"/>
      <c r="N70" s="130"/>
      <c r="O70" s="53"/>
      <c r="P70" s="53"/>
      <c r="Q70" s="54">
        <f t="shared" si="5"/>
        <v>0</v>
      </c>
      <c r="R70" s="55"/>
      <c r="S70" s="56"/>
      <c r="T70" s="71"/>
      <c r="U70" s="77"/>
      <c r="V70" s="49">
        <f t="shared" si="1"/>
        <v>0</v>
      </c>
      <c r="W70" s="57">
        <f t="shared" si="2"/>
        <v>0</v>
      </c>
      <c r="X70" s="57">
        <f t="shared" si="3"/>
        <v>0</v>
      </c>
      <c r="Y70" s="58">
        <f t="shared" si="4"/>
        <v>0</v>
      </c>
    </row>
    <row r="71" spans="1:25" ht="15.75" hidden="1" customHeight="1">
      <c r="A71" s="51">
        <v>58</v>
      </c>
      <c r="B71" s="153"/>
      <c r="C71" s="154"/>
      <c r="D71" s="52"/>
      <c r="E71" s="163"/>
      <c r="F71" s="161"/>
      <c r="G71" s="143"/>
      <c r="H71" s="144"/>
      <c r="I71" s="149"/>
      <c r="J71" s="147"/>
      <c r="K71" s="168"/>
      <c r="L71" s="43"/>
      <c r="M71" s="41"/>
      <c r="N71" s="130"/>
      <c r="O71" s="53"/>
      <c r="P71" s="53"/>
      <c r="Q71" s="54">
        <f t="shared" si="5"/>
        <v>0</v>
      </c>
      <c r="R71" s="55"/>
      <c r="S71" s="56"/>
      <c r="T71" s="71"/>
      <c r="U71" s="77"/>
      <c r="V71" s="49">
        <f t="shared" si="1"/>
        <v>0</v>
      </c>
      <c r="W71" s="57">
        <f t="shared" si="2"/>
        <v>0</v>
      </c>
      <c r="X71" s="57">
        <f t="shared" si="3"/>
        <v>0</v>
      </c>
      <c r="Y71" s="58">
        <f t="shared" si="4"/>
        <v>0</v>
      </c>
    </row>
    <row r="72" spans="1:25" ht="15.75" hidden="1" customHeight="1">
      <c r="A72" s="51">
        <v>59</v>
      </c>
      <c r="B72" s="153"/>
      <c r="C72" s="154"/>
      <c r="D72" s="52"/>
      <c r="E72" s="163"/>
      <c r="F72" s="161"/>
      <c r="G72" s="143"/>
      <c r="H72" s="144"/>
      <c r="I72" s="149"/>
      <c r="J72" s="147"/>
      <c r="K72" s="168"/>
      <c r="L72" s="43"/>
      <c r="M72" s="41"/>
      <c r="N72" s="130"/>
      <c r="O72" s="53"/>
      <c r="P72" s="53"/>
      <c r="Q72" s="54">
        <f t="shared" si="5"/>
        <v>0</v>
      </c>
      <c r="R72" s="55"/>
      <c r="S72" s="56"/>
      <c r="T72" s="71"/>
      <c r="U72" s="77"/>
      <c r="V72" s="49">
        <f t="shared" si="1"/>
        <v>0</v>
      </c>
      <c r="W72" s="57">
        <f t="shared" si="2"/>
        <v>0</v>
      </c>
      <c r="X72" s="57">
        <f t="shared" si="3"/>
        <v>0</v>
      </c>
      <c r="Y72" s="58">
        <f t="shared" si="4"/>
        <v>0</v>
      </c>
    </row>
    <row r="73" spans="1:25" ht="15.75" hidden="1" customHeight="1">
      <c r="A73" s="51">
        <v>60</v>
      </c>
      <c r="B73" s="153"/>
      <c r="C73" s="154"/>
      <c r="D73" s="52"/>
      <c r="E73" s="163"/>
      <c r="F73" s="161"/>
      <c r="G73" s="143"/>
      <c r="H73" s="144"/>
      <c r="I73" s="149"/>
      <c r="J73" s="147"/>
      <c r="K73" s="168"/>
      <c r="L73" s="43"/>
      <c r="M73" s="41"/>
      <c r="N73" s="130"/>
      <c r="O73" s="53"/>
      <c r="P73" s="53"/>
      <c r="Q73" s="54">
        <f t="shared" si="5"/>
        <v>0</v>
      </c>
      <c r="R73" s="55"/>
      <c r="S73" s="56"/>
      <c r="T73" s="71"/>
      <c r="U73" s="77"/>
      <c r="V73" s="49">
        <f t="shared" si="1"/>
        <v>0</v>
      </c>
      <c r="W73" s="57">
        <f t="shared" si="2"/>
        <v>0</v>
      </c>
      <c r="X73" s="57">
        <f t="shared" si="3"/>
        <v>0</v>
      </c>
      <c r="Y73" s="58">
        <f t="shared" si="4"/>
        <v>0</v>
      </c>
    </row>
    <row r="74" spans="1:25" ht="15.75" hidden="1" customHeight="1">
      <c r="A74" s="51">
        <v>61</v>
      </c>
      <c r="B74" s="153"/>
      <c r="C74" s="154"/>
      <c r="D74" s="52"/>
      <c r="E74" s="163"/>
      <c r="F74" s="161"/>
      <c r="G74" s="143"/>
      <c r="H74" s="144"/>
      <c r="I74" s="149"/>
      <c r="J74" s="147"/>
      <c r="K74" s="168"/>
      <c r="L74" s="43"/>
      <c r="M74" s="41"/>
      <c r="N74" s="130"/>
      <c r="O74" s="53"/>
      <c r="P74" s="53"/>
      <c r="Q74" s="54">
        <f t="shared" si="5"/>
        <v>0</v>
      </c>
      <c r="R74" s="55"/>
      <c r="S74" s="56"/>
      <c r="T74" s="71"/>
      <c r="U74" s="77"/>
      <c r="V74" s="49">
        <f t="shared" si="1"/>
        <v>0</v>
      </c>
      <c r="W74" s="57">
        <f t="shared" si="2"/>
        <v>0</v>
      </c>
      <c r="X74" s="57">
        <f t="shared" si="3"/>
        <v>0</v>
      </c>
      <c r="Y74" s="58">
        <f t="shared" si="4"/>
        <v>0</v>
      </c>
    </row>
    <row r="75" spans="1:25" ht="15.75" hidden="1" customHeight="1">
      <c r="A75" s="51">
        <v>62</v>
      </c>
      <c r="B75" s="153"/>
      <c r="C75" s="154"/>
      <c r="D75" s="52"/>
      <c r="E75" s="163"/>
      <c r="F75" s="161"/>
      <c r="G75" s="143"/>
      <c r="H75" s="144"/>
      <c r="I75" s="149"/>
      <c r="J75" s="147"/>
      <c r="K75" s="168"/>
      <c r="L75" s="43"/>
      <c r="M75" s="41"/>
      <c r="N75" s="130"/>
      <c r="O75" s="53"/>
      <c r="P75" s="53"/>
      <c r="Q75" s="54">
        <f t="shared" si="5"/>
        <v>0</v>
      </c>
      <c r="R75" s="55"/>
      <c r="S75" s="56"/>
      <c r="T75" s="71"/>
      <c r="U75" s="77"/>
      <c r="V75" s="49">
        <f t="shared" si="1"/>
        <v>0</v>
      </c>
      <c r="W75" s="57">
        <f t="shared" si="2"/>
        <v>0</v>
      </c>
      <c r="X75" s="57">
        <f t="shared" si="3"/>
        <v>0</v>
      </c>
      <c r="Y75" s="58">
        <f t="shared" si="4"/>
        <v>0</v>
      </c>
    </row>
    <row r="76" spans="1:25" ht="15.75" hidden="1" customHeight="1">
      <c r="A76" s="51">
        <v>63</v>
      </c>
      <c r="B76" s="153"/>
      <c r="C76" s="154"/>
      <c r="D76" s="52"/>
      <c r="E76" s="163"/>
      <c r="F76" s="161"/>
      <c r="G76" s="143"/>
      <c r="H76" s="144"/>
      <c r="I76" s="149"/>
      <c r="J76" s="147"/>
      <c r="K76" s="168"/>
      <c r="L76" s="43"/>
      <c r="M76" s="41"/>
      <c r="N76" s="130"/>
      <c r="O76" s="53"/>
      <c r="P76" s="53"/>
      <c r="Q76" s="54">
        <f t="shared" si="5"/>
        <v>0</v>
      </c>
      <c r="R76" s="55"/>
      <c r="S76" s="56"/>
      <c r="T76" s="71"/>
      <c r="U76" s="77"/>
      <c r="V76" s="49">
        <f t="shared" si="1"/>
        <v>0</v>
      </c>
      <c r="W76" s="57">
        <f t="shared" si="2"/>
        <v>0</v>
      </c>
      <c r="X76" s="57">
        <f t="shared" si="3"/>
        <v>0</v>
      </c>
      <c r="Y76" s="58">
        <f t="shared" si="4"/>
        <v>0</v>
      </c>
    </row>
    <row r="77" spans="1:25" ht="15.75" hidden="1" customHeight="1">
      <c r="A77" s="51">
        <v>64</v>
      </c>
      <c r="B77" s="153"/>
      <c r="C77" s="154"/>
      <c r="D77" s="52"/>
      <c r="E77" s="163"/>
      <c r="F77" s="161"/>
      <c r="G77" s="143"/>
      <c r="H77" s="144"/>
      <c r="I77" s="149"/>
      <c r="J77" s="147"/>
      <c r="K77" s="168"/>
      <c r="L77" s="43"/>
      <c r="M77" s="41"/>
      <c r="N77" s="130"/>
      <c r="O77" s="53"/>
      <c r="P77" s="53"/>
      <c r="Q77" s="54">
        <f t="shared" si="5"/>
        <v>0</v>
      </c>
      <c r="R77" s="55"/>
      <c r="S77" s="56"/>
      <c r="T77" s="71"/>
      <c r="U77" s="77"/>
      <c r="V77" s="49">
        <f t="shared" si="1"/>
        <v>0</v>
      </c>
      <c r="W77" s="57">
        <f t="shared" si="2"/>
        <v>0</v>
      </c>
      <c r="X77" s="57">
        <f t="shared" si="3"/>
        <v>0</v>
      </c>
      <c r="Y77" s="58">
        <f t="shared" si="4"/>
        <v>0</v>
      </c>
    </row>
    <row r="78" spans="1:25" ht="15.75" hidden="1" customHeight="1" thickBot="1">
      <c r="A78" s="59">
        <v>65</v>
      </c>
      <c r="B78" s="60"/>
      <c r="C78" s="61"/>
      <c r="D78" s="62"/>
      <c r="E78" s="166"/>
      <c r="F78" s="164"/>
      <c r="G78" s="60"/>
      <c r="H78" s="63"/>
      <c r="I78" s="61"/>
      <c r="J78" s="159"/>
      <c r="K78" s="167"/>
      <c r="L78" s="167"/>
      <c r="M78" s="60"/>
      <c r="N78" s="131"/>
      <c r="O78" s="63"/>
      <c r="P78" s="63"/>
      <c r="Q78" s="64">
        <f t="shared" si="5"/>
        <v>0</v>
      </c>
      <c r="R78" s="65"/>
      <c r="S78" s="66"/>
      <c r="T78" s="67"/>
      <c r="U78" s="67"/>
      <c r="V78" s="68">
        <f t="shared" si="1"/>
        <v>0</v>
      </c>
      <c r="W78" s="68">
        <f t="shared" si="2"/>
        <v>0</v>
      </c>
      <c r="X78" s="68">
        <f t="shared" si="3"/>
        <v>0</v>
      </c>
      <c r="Y78" s="69">
        <f t="shared" si="4"/>
        <v>0</v>
      </c>
    </row>
    <row r="79" spans="1:25" ht="15.75" customHeight="1" thickTop="1" thickBot="1">
      <c r="A79" s="208" t="s">
        <v>69</v>
      </c>
      <c r="B79" s="209"/>
      <c r="C79" s="210"/>
      <c r="D79" s="155"/>
      <c r="E79" s="174"/>
      <c r="F79" s="175"/>
      <c r="G79" s="133"/>
      <c r="H79" s="176"/>
      <c r="I79" s="177"/>
      <c r="J79" s="156"/>
      <c r="K79" s="170"/>
      <c r="L79" s="170"/>
      <c r="M79" s="133"/>
      <c r="N79" s="178"/>
      <c r="O79" s="176"/>
      <c r="P79" s="176"/>
      <c r="Q79" s="179"/>
      <c r="R79" s="180"/>
      <c r="S79" s="181"/>
      <c r="T79" s="182"/>
      <c r="U79" s="182"/>
      <c r="V79" s="183"/>
      <c r="W79" s="183"/>
      <c r="X79" s="183"/>
      <c r="Y79" s="184">
        <f>SUM(Y14:Y78)</f>
        <v>0</v>
      </c>
    </row>
    <row r="80" spans="1:25" ht="5.25" customHeight="1"/>
    <row r="81" spans="1:24">
      <c r="A81" s="203" t="s">
        <v>70</v>
      </c>
      <c r="B81" s="203"/>
      <c r="C81" s="203"/>
      <c r="D81" s="203"/>
      <c r="E81" s="203"/>
      <c r="F81" s="203"/>
      <c r="G81" s="203"/>
      <c r="H81" s="203"/>
      <c r="I81" s="203"/>
      <c r="J81" s="203"/>
      <c r="K81" s="140"/>
      <c r="L81" s="140"/>
      <c r="M81" s="112"/>
    </row>
    <row r="83" spans="1:24" ht="28.5" customHeight="1">
      <c r="B83" s="204" t="s">
        <v>71</v>
      </c>
      <c r="C83" s="204"/>
      <c r="N83" s="254" t="s">
        <v>111</v>
      </c>
      <c r="O83" s="255"/>
      <c r="P83" s="247"/>
      <c r="Q83" s="247"/>
      <c r="R83" s="247"/>
      <c r="S83" s="247"/>
      <c r="T83" s="247"/>
      <c r="U83" s="247"/>
      <c r="V83" s="247"/>
      <c r="W83" s="247"/>
      <c r="X83" s="247"/>
    </row>
    <row r="84" spans="1:24" ht="28.5" customHeight="1">
      <c r="N84" s="240" t="s">
        <v>120</v>
      </c>
      <c r="O84" s="241"/>
      <c r="P84" s="248"/>
      <c r="Q84" s="248"/>
      <c r="R84" s="248"/>
      <c r="S84" s="248"/>
      <c r="T84" s="248"/>
      <c r="U84" s="248"/>
      <c r="V84" s="248"/>
      <c r="W84" s="248"/>
      <c r="X84" s="248"/>
    </row>
    <row r="85" spans="1:24" ht="28.5" customHeight="1">
      <c r="N85" s="256" t="s">
        <v>119</v>
      </c>
      <c r="O85" s="257"/>
      <c r="P85" s="251"/>
      <c r="Q85" s="252"/>
      <c r="R85" s="252"/>
      <c r="S85" s="252"/>
      <c r="T85" s="252"/>
      <c r="U85" s="252"/>
      <c r="V85" s="252"/>
      <c r="W85" s="252"/>
      <c r="X85" s="139" t="s">
        <v>121</v>
      </c>
    </row>
    <row r="86" spans="1:24" ht="28.5" customHeight="1">
      <c r="N86" s="240" t="s">
        <v>118</v>
      </c>
      <c r="O86" s="241"/>
      <c r="P86" s="242"/>
      <c r="Q86" s="243"/>
      <c r="R86" s="243"/>
      <c r="S86" s="243"/>
      <c r="T86" s="243"/>
      <c r="U86" s="243"/>
      <c r="V86" s="243"/>
      <c r="W86" s="243"/>
      <c r="X86" s="253"/>
    </row>
  </sheetData>
  <protectedRanges>
    <protectedRange sqref="J79 A14:A54 A55:E66 D15:E54 Q55:U66 Q14:Q54 U14:U54 N67:U79 A67:I79" name="範囲1"/>
    <protectedRange sqref="B40:C54" name="範囲1_2"/>
    <protectedRange sqref="F40:F66" name="範囲1_3"/>
    <protectedRange sqref="G55:I66" name="範囲1_4"/>
    <protectedRange sqref="N55:P66" name="範囲1_3_1"/>
    <protectedRange sqref="G40:I54" name="範囲1_5"/>
    <protectedRange sqref="N40:P54 N15:O39" name="範囲1_3_2"/>
    <protectedRange sqref="R14:S54" name="範囲1_3_3"/>
    <protectedRange sqref="T40:T54" name="範囲1_3_4"/>
    <protectedRange sqref="B15:C39" name="範囲1_1"/>
    <protectedRange sqref="F15:F17 F19:F39" name="範囲1_6"/>
    <protectedRange sqref="F18" name="範囲1_2_1"/>
    <protectedRange sqref="G15:I39" name="範囲1_7"/>
    <protectedRange sqref="P15:P39" name="範囲1_3_5"/>
    <protectedRange sqref="T14:T39" name="範囲1_3_6"/>
    <protectedRange sqref="J15:M15 B14:P14 J16:J78 K16:M79" name="範囲1_8"/>
  </protectedRanges>
  <mergeCells count="38">
    <mergeCell ref="A79:C79"/>
    <mergeCell ref="A81:J81"/>
    <mergeCell ref="B83:C83"/>
    <mergeCell ref="J11:J13"/>
    <mergeCell ref="X12:X13"/>
    <mergeCell ref="M12:Q12"/>
    <mergeCell ref="M11:S11"/>
    <mergeCell ref="K11:K13"/>
    <mergeCell ref="L11:L13"/>
    <mergeCell ref="R12:S12"/>
    <mergeCell ref="T11:Y11"/>
    <mergeCell ref="V12:W12"/>
    <mergeCell ref="A1:B1"/>
    <mergeCell ref="A3:J3"/>
    <mergeCell ref="B5:C5"/>
    <mergeCell ref="B10:J10"/>
    <mergeCell ref="A11:A13"/>
    <mergeCell ref="B11:C12"/>
    <mergeCell ref="D11:D13"/>
    <mergeCell ref="E11:E13"/>
    <mergeCell ref="F11:F13"/>
    <mergeCell ref="G11:I12"/>
    <mergeCell ref="D5:G5"/>
    <mergeCell ref="E6:G6"/>
    <mergeCell ref="E7:G7"/>
    <mergeCell ref="H5:J5"/>
    <mergeCell ref="H6:I6"/>
    <mergeCell ref="H7:I7"/>
    <mergeCell ref="M10:Y10"/>
    <mergeCell ref="P86:X86"/>
    <mergeCell ref="Y12:Y13"/>
    <mergeCell ref="P85:W85"/>
    <mergeCell ref="N86:O86"/>
    <mergeCell ref="N83:O83"/>
    <mergeCell ref="P83:X83"/>
    <mergeCell ref="N84:O84"/>
    <mergeCell ref="P84:X84"/>
    <mergeCell ref="N85:O85"/>
  </mergeCells>
  <phoneticPr fontId="4"/>
  <dataValidations count="3">
    <dataValidation type="list" allowBlank="1" showInputMessage="1" showErrorMessage="1" sqref="J79">
      <formula1>$N$15:$N$20</formula1>
    </dataValidation>
    <dataValidation type="list" allowBlank="1" showInputMessage="1" showErrorMessage="1" sqref="J14:J78">
      <formula1>$AC$1:$AC$6</formula1>
    </dataValidation>
    <dataValidation type="list" allowBlank="1" showInputMessage="1" showErrorMessage="1" sqref="L14:L79">
      <formula1>$AD$1:$AD$6</formula1>
    </dataValidation>
  </dataValidations>
  <printOptions horizontalCentered="1"/>
  <pageMargins left="0.70866141732283472" right="0.70866141732283472" top="0.74803149606299213" bottom="0.35433070866141736" header="0.31496062992125984" footer="0.31496062992125984"/>
  <pageSetup paperSize="9" scale="67"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O29"/>
  <sheetViews>
    <sheetView view="pageBreakPreview" zoomScale="85" zoomScaleNormal="100" zoomScaleSheetLayoutView="85" workbookViewId="0">
      <selection activeCell="BO17" sqref="BO17"/>
    </sheetView>
  </sheetViews>
  <sheetFormatPr defaultColWidth="2.875" defaultRowHeight="13.5"/>
  <cols>
    <col min="1" max="14" width="2.875" style="3"/>
    <col min="15" max="15" width="1.375" style="3" customWidth="1"/>
    <col min="16" max="16" width="1" style="3" customWidth="1"/>
    <col min="17" max="17" width="1.625" style="3" customWidth="1"/>
    <col min="18" max="20" width="2.125" style="3" customWidth="1"/>
    <col min="21" max="21" width="2.875" style="3"/>
    <col min="22" max="27" width="2.125" style="3" customWidth="1"/>
    <col min="28" max="28" width="2.875" style="3"/>
    <col min="29" max="38" width="2.125" style="3" customWidth="1"/>
    <col min="39" max="39" width="2.875" style="3"/>
    <col min="40" max="43" width="2.125" style="3" customWidth="1"/>
    <col min="44" max="56" width="2.875" style="3"/>
    <col min="57" max="57" width="3.5" style="3" bestFit="1" customWidth="1"/>
    <col min="58" max="16384" width="2.875" style="3"/>
  </cols>
  <sheetData>
    <row r="1" spans="1:67" ht="16.5" customHeight="1" thickBot="1">
      <c r="A1" s="1" t="s">
        <v>102</v>
      </c>
      <c r="B1" s="2"/>
      <c r="C1" s="2"/>
      <c r="D1" s="2"/>
      <c r="E1" s="2"/>
      <c r="F1" s="2"/>
      <c r="G1" s="2"/>
      <c r="H1" s="2"/>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4"/>
      <c r="AN1" s="4"/>
      <c r="AO1" s="4"/>
      <c r="AP1" s="4"/>
      <c r="AQ1" s="5"/>
      <c r="AR1" s="5"/>
      <c r="AS1" s="5"/>
      <c r="AT1" s="5"/>
      <c r="AU1" s="5"/>
      <c r="AV1" s="5"/>
      <c r="AW1" s="4"/>
    </row>
    <row r="2" spans="1:67" ht="24.75" customHeight="1" thickTop="1" thickBot="1">
      <c r="AR2" s="271" t="s">
        <v>3</v>
      </c>
      <c r="AS2" s="272"/>
      <c r="AT2" s="272"/>
      <c r="AU2" s="272"/>
      <c r="AV2" s="273" t="str">
        <f>IF(VLOOKUP(BE2,'1カ月分請求額内訳書'!A14:J78,4,FALSE)="","",VLOOKUP(BE2,'1カ月分請求額内訳書'!A14:J78,4,FALSE))</f>
        <v/>
      </c>
      <c r="AW2" s="273"/>
      <c r="AX2" s="273"/>
      <c r="AY2" s="273"/>
      <c r="AZ2" s="273"/>
      <c r="BA2" s="273"/>
      <c r="BB2" s="273"/>
      <c r="BC2" s="274"/>
      <c r="BE2" s="73">
        <v>1</v>
      </c>
      <c r="BF2" s="3" t="s">
        <v>72</v>
      </c>
    </row>
    <row r="3" spans="1:67" ht="28.5" customHeight="1">
      <c r="B3" s="275" t="s">
        <v>4</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row>
    <row r="4" spans="1:67" ht="17.25" customHeight="1"/>
    <row r="5" spans="1:67" ht="23.25" customHeight="1">
      <c r="B5" s="276" t="s">
        <v>5</v>
      </c>
      <c r="C5" s="277"/>
      <c r="D5" s="278"/>
      <c r="E5" s="285" t="s">
        <v>6</v>
      </c>
      <c r="F5" s="286"/>
      <c r="G5" s="286"/>
      <c r="H5" s="287"/>
      <c r="I5" s="288"/>
      <c r="J5" s="288"/>
      <c r="K5" s="288"/>
      <c r="L5" s="288"/>
      <c r="M5" s="288"/>
      <c r="N5" s="288"/>
      <c r="O5" s="288"/>
      <c r="P5" s="289"/>
      <c r="Q5" s="290" t="s">
        <v>116</v>
      </c>
      <c r="R5" s="290"/>
      <c r="S5" s="291"/>
      <c r="U5" s="292" t="s">
        <v>8</v>
      </c>
      <c r="V5" s="293"/>
      <c r="W5" s="285" t="s">
        <v>9</v>
      </c>
      <c r="X5" s="286"/>
      <c r="Y5" s="286"/>
      <c r="Z5" s="298" t="str">
        <f>IF(VLOOKUP(BE2,'1カ月分請求額内訳書'!A14:J78,3,FALSE)="","",VLOOKUP(BE2,'1カ月分請求額内訳書'!A14:J78,3,FALSE))</f>
        <v/>
      </c>
      <c r="AA5" s="299"/>
      <c r="AB5" s="299"/>
      <c r="AC5" s="299"/>
      <c r="AD5" s="299"/>
      <c r="AE5" s="299"/>
      <c r="AF5" s="299"/>
      <c r="AG5" s="299"/>
      <c r="AH5" s="299"/>
      <c r="AI5" s="299"/>
      <c r="AJ5" s="299"/>
      <c r="AK5" s="299"/>
      <c r="AL5" s="300"/>
      <c r="AM5" s="378"/>
      <c r="AN5" s="379"/>
      <c r="AO5" s="379"/>
      <c r="AP5" s="379"/>
      <c r="AQ5" s="379"/>
      <c r="AR5" s="375" t="s">
        <v>94</v>
      </c>
      <c r="AS5" s="376"/>
      <c r="AT5" s="376"/>
      <c r="AU5" s="376"/>
      <c r="AV5" s="376"/>
      <c r="AW5" s="376"/>
      <c r="AX5" s="376"/>
      <c r="AY5" s="377"/>
    </row>
    <row r="6" spans="1:67" ht="18" customHeight="1">
      <c r="B6" s="279"/>
      <c r="C6" s="280"/>
      <c r="D6" s="281"/>
      <c r="E6" s="301" t="s">
        <v>10</v>
      </c>
      <c r="F6" s="302"/>
      <c r="G6" s="302"/>
      <c r="H6" s="309" t="str">
        <f>IF(VLOOKUP(BE2,'1カ月分請求額内訳書'!A14:Y78,11,FALSE)="","",VLOOKUP(BE2,'1カ月分請求額内訳書'!A14:Y78,11,FALSE))</f>
        <v/>
      </c>
      <c r="I6" s="310"/>
      <c r="J6" s="310"/>
      <c r="K6" s="310"/>
      <c r="L6" s="310"/>
      <c r="M6" s="310"/>
      <c r="N6" s="310"/>
      <c r="O6" s="310"/>
      <c r="P6" s="311"/>
      <c r="Q6" s="321" t="str">
        <f>IF(VLOOKUP(BE2,'1カ月分請求額内訳書'!A14:Y78,12,FALSE)="","",VLOOKUP(BE2,'1カ月分請求額内訳書'!A14:Y78,12,FALSE))</f>
        <v/>
      </c>
      <c r="R6" s="321"/>
      <c r="S6" s="322"/>
      <c r="U6" s="294"/>
      <c r="V6" s="295"/>
      <c r="W6" s="301" t="s">
        <v>10</v>
      </c>
      <c r="X6" s="302"/>
      <c r="Y6" s="315"/>
      <c r="Z6" s="317" t="str">
        <f>IF(VLOOKUP(BE2,'1カ月分請求額内訳書'!A14:Y78,2,FALSE)="","",VLOOKUP(BE2,'1カ月分請求額内訳書'!A14:Y78,2,FALSE))</f>
        <v/>
      </c>
      <c r="AA6" s="318"/>
      <c r="AB6" s="318"/>
      <c r="AC6" s="318"/>
      <c r="AD6" s="318"/>
      <c r="AE6" s="318"/>
      <c r="AF6" s="318"/>
      <c r="AG6" s="318"/>
      <c r="AH6" s="318"/>
      <c r="AI6" s="318"/>
      <c r="AJ6" s="318"/>
      <c r="AK6" s="318"/>
      <c r="AL6" s="319"/>
      <c r="AM6" s="378"/>
      <c r="AN6" s="379"/>
      <c r="AO6" s="379"/>
      <c r="AP6" s="379"/>
      <c r="AQ6" s="379"/>
      <c r="AR6" s="380" t="s">
        <v>139</v>
      </c>
      <c r="AS6" s="305" t="s">
        <v>11</v>
      </c>
      <c r="AT6" s="305"/>
      <c r="AU6" s="381"/>
      <c r="AV6" s="383" t="str">
        <f>IF(VLOOKUP(BE2,'1カ月分請求額内訳書'!A14:J78,5,FALSE)=3,"■","□")</f>
        <v>□</v>
      </c>
      <c r="AW6" s="305" t="s">
        <v>12</v>
      </c>
      <c r="AX6" s="305"/>
      <c r="AY6" s="306"/>
    </row>
    <row r="7" spans="1:67" ht="18" customHeight="1">
      <c r="B7" s="282"/>
      <c r="C7" s="283"/>
      <c r="D7" s="284"/>
      <c r="E7" s="303"/>
      <c r="F7" s="304"/>
      <c r="G7" s="304"/>
      <c r="H7" s="312"/>
      <c r="I7" s="313"/>
      <c r="J7" s="313"/>
      <c r="K7" s="313"/>
      <c r="L7" s="313"/>
      <c r="M7" s="313"/>
      <c r="N7" s="313"/>
      <c r="O7" s="313"/>
      <c r="P7" s="314"/>
      <c r="Q7" s="353"/>
      <c r="R7" s="353"/>
      <c r="S7" s="244"/>
      <c r="U7" s="296"/>
      <c r="V7" s="297"/>
      <c r="W7" s="303"/>
      <c r="X7" s="304"/>
      <c r="Y7" s="316"/>
      <c r="Z7" s="320"/>
      <c r="AA7" s="307"/>
      <c r="AB7" s="307"/>
      <c r="AC7" s="307"/>
      <c r="AD7" s="307"/>
      <c r="AE7" s="307"/>
      <c r="AF7" s="307"/>
      <c r="AG7" s="307"/>
      <c r="AH7" s="307"/>
      <c r="AI7" s="307"/>
      <c r="AJ7" s="307"/>
      <c r="AK7" s="307"/>
      <c r="AL7" s="308"/>
      <c r="AM7" s="378"/>
      <c r="AN7" s="379"/>
      <c r="AO7" s="379"/>
      <c r="AP7" s="379"/>
      <c r="AQ7" s="379"/>
      <c r="AR7" s="320"/>
      <c r="AS7" s="307"/>
      <c r="AT7" s="307"/>
      <c r="AU7" s="382"/>
      <c r="AV7" s="384"/>
      <c r="AW7" s="307"/>
      <c r="AX7" s="307"/>
      <c r="AY7" s="308"/>
    </row>
    <row r="8" spans="1:67" s="6" customFormat="1" ht="13.5" customHeight="1">
      <c r="B8" s="7"/>
      <c r="C8" s="7"/>
      <c r="D8" s="7"/>
      <c r="E8" s="8"/>
      <c r="F8" s="8"/>
      <c r="G8" s="8"/>
      <c r="H8" s="9"/>
      <c r="I8" s="9"/>
      <c r="J8" s="9"/>
      <c r="K8" s="9"/>
      <c r="L8" s="9"/>
      <c r="M8" s="9"/>
      <c r="N8" s="9"/>
      <c r="O8" s="9"/>
      <c r="P8" s="9"/>
      <c r="Q8" s="10"/>
      <c r="R8" s="10"/>
      <c r="S8" s="10"/>
      <c r="U8" s="7"/>
      <c r="V8" s="7"/>
      <c r="W8" s="8"/>
      <c r="X8" s="8"/>
      <c r="Y8" s="8"/>
      <c r="Z8" s="11"/>
      <c r="AA8" s="11"/>
      <c r="AB8" s="11"/>
      <c r="AC8" s="11"/>
      <c r="AD8" s="11"/>
      <c r="AE8" s="11"/>
      <c r="AF8" s="11"/>
      <c r="AG8" s="11"/>
      <c r="AH8" s="11"/>
      <c r="AI8" s="11"/>
      <c r="AJ8" s="11"/>
      <c r="AK8" s="11"/>
      <c r="AL8" s="11"/>
      <c r="AM8" s="11"/>
      <c r="AN8" s="12"/>
      <c r="AO8" s="12"/>
      <c r="AP8" s="11"/>
      <c r="AQ8" s="12"/>
      <c r="AR8" s="12"/>
      <c r="AS8" s="11"/>
      <c r="AT8" s="12"/>
      <c r="AU8" s="12"/>
    </row>
    <row r="9" spans="1:67" s="6" customFormat="1" ht="21.75" customHeight="1" thickBot="1">
      <c r="B9" s="333" t="s">
        <v>99</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12"/>
      <c r="AS9" s="11"/>
      <c r="AT9" s="12"/>
      <c r="AU9" s="12"/>
    </row>
    <row r="10" spans="1:67" s="6" customFormat="1" ht="13.5" customHeight="1" thickTop="1">
      <c r="B10" s="7"/>
      <c r="C10" s="7"/>
      <c r="D10" s="7"/>
      <c r="E10" s="8"/>
      <c r="F10" s="8"/>
      <c r="G10" s="8"/>
      <c r="H10" s="9"/>
      <c r="I10" s="9"/>
      <c r="J10" s="9"/>
      <c r="K10" s="9"/>
      <c r="L10" s="9"/>
      <c r="M10" s="9"/>
      <c r="N10" s="9"/>
      <c r="O10" s="9"/>
      <c r="P10" s="9"/>
      <c r="Q10" s="10"/>
      <c r="R10" s="10"/>
      <c r="S10" s="10"/>
      <c r="U10" s="7"/>
      <c r="V10" s="7"/>
      <c r="W10" s="8"/>
      <c r="X10" s="8"/>
      <c r="Y10" s="8"/>
      <c r="Z10" s="11"/>
      <c r="AA10" s="11"/>
      <c r="AB10" s="11"/>
      <c r="AC10" s="11"/>
      <c r="AD10" s="11"/>
      <c r="AE10" s="11"/>
      <c r="AF10" s="11"/>
      <c r="AG10" s="11"/>
      <c r="AH10" s="11"/>
      <c r="AI10" s="11"/>
      <c r="AJ10" s="11"/>
      <c r="AK10" s="11"/>
      <c r="AL10" s="11"/>
      <c r="AM10" s="11"/>
      <c r="AN10" s="12"/>
      <c r="AO10" s="12"/>
      <c r="AP10" s="11"/>
      <c r="AQ10" s="12"/>
      <c r="AR10" s="385" t="s">
        <v>13</v>
      </c>
      <c r="AS10" s="386"/>
      <c r="AT10" s="386"/>
      <c r="AU10" s="386"/>
      <c r="AV10" s="386"/>
      <c r="AW10" s="386"/>
      <c r="AX10" s="386"/>
      <c r="AY10" s="386"/>
      <c r="AZ10" s="386"/>
      <c r="BA10" s="386"/>
      <c r="BB10" s="386"/>
      <c r="BC10" s="387"/>
    </row>
    <row r="11" spans="1:67" ht="35.25" customHeight="1" thickBot="1">
      <c r="B11" s="127"/>
      <c r="AR11" s="394">
        <f>AR16+AY16+AZ13</f>
        <v>0</v>
      </c>
      <c r="AS11" s="395"/>
      <c r="AT11" s="395"/>
      <c r="AU11" s="395"/>
      <c r="AV11" s="395"/>
      <c r="AW11" s="395"/>
      <c r="AX11" s="395"/>
      <c r="AY11" s="395"/>
      <c r="AZ11" s="395"/>
      <c r="BA11" s="395"/>
      <c r="BB11" s="395"/>
      <c r="BC11" s="13" t="s">
        <v>86</v>
      </c>
    </row>
    <row r="12" spans="1:67" ht="75" customHeight="1" thickTop="1">
      <c r="B12" s="346" t="s">
        <v>14</v>
      </c>
      <c r="C12" s="347"/>
      <c r="D12" s="347"/>
      <c r="E12" s="347"/>
      <c r="F12" s="347"/>
      <c r="G12" s="347"/>
      <c r="H12" s="347"/>
      <c r="I12" s="347"/>
      <c r="J12" s="347"/>
      <c r="K12" s="347"/>
      <c r="L12" s="347"/>
      <c r="M12" s="347"/>
      <c r="N12" s="347"/>
      <c r="O12" s="347"/>
      <c r="P12" s="347"/>
      <c r="Q12" s="348"/>
      <c r="R12" s="349" t="s">
        <v>15</v>
      </c>
      <c r="S12" s="350"/>
      <c r="T12" s="350"/>
      <c r="U12" s="350"/>
      <c r="V12" s="350"/>
      <c r="W12" s="350"/>
      <c r="X12" s="350"/>
      <c r="Y12" s="350"/>
      <c r="Z12" s="350"/>
      <c r="AA12" s="350"/>
      <c r="AB12" s="350"/>
      <c r="AC12" s="350"/>
      <c r="AD12" s="350"/>
      <c r="AE12" s="350"/>
      <c r="AF12" s="350"/>
      <c r="AG12" s="350"/>
      <c r="AH12" s="255"/>
      <c r="AI12" s="351" t="s">
        <v>16</v>
      </c>
      <c r="AJ12" s="351"/>
      <c r="AK12" s="351"/>
      <c r="AL12" s="351"/>
      <c r="AM12" s="351"/>
      <c r="AN12" s="351"/>
      <c r="AO12" s="351"/>
      <c r="AP12" s="351"/>
      <c r="AQ12" s="352"/>
      <c r="AR12" s="388" t="s">
        <v>17</v>
      </c>
      <c r="AS12" s="389"/>
      <c r="AT12" s="389"/>
      <c r="AU12" s="389"/>
      <c r="AV12" s="389"/>
      <c r="AW12" s="389"/>
      <c r="AX12" s="390"/>
      <c r="AY12" s="391" t="s">
        <v>18</v>
      </c>
      <c r="AZ12" s="392"/>
      <c r="BA12" s="392"/>
      <c r="BB12" s="392"/>
      <c r="BC12" s="393"/>
    </row>
    <row r="13" spans="1:67" ht="27" customHeight="1">
      <c r="B13" s="334" t="s">
        <v>85</v>
      </c>
      <c r="C13" s="337" t="s">
        <v>19</v>
      </c>
      <c r="D13" s="337"/>
      <c r="E13" s="337"/>
      <c r="F13" s="337"/>
      <c r="G13" s="337"/>
      <c r="H13" s="337"/>
      <c r="I13" s="337"/>
      <c r="J13" s="337"/>
      <c r="K13" s="337"/>
      <c r="L13" s="337"/>
      <c r="M13" s="337"/>
      <c r="N13" s="337"/>
      <c r="O13" s="337"/>
      <c r="P13" s="337"/>
      <c r="Q13" s="338"/>
      <c r="R13" s="343"/>
      <c r="S13" s="321"/>
      <c r="T13" s="321"/>
      <c r="U13" s="321" t="s">
        <v>20</v>
      </c>
      <c r="V13" s="321" t="s">
        <v>21</v>
      </c>
      <c r="W13" s="321"/>
      <c r="X13" s="321"/>
      <c r="Y13" s="321"/>
      <c r="Z13" s="321"/>
      <c r="AA13" s="321"/>
      <c r="AB13" s="321" t="s">
        <v>20</v>
      </c>
      <c r="AC13" s="321"/>
      <c r="AD13" s="321"/>
      <c r="AE13" s="321"/>
      <c r="AF13" s="321"/>
      <c r="AG13" s="321"/>
      <c r="AH13" s="322"/>
      <c r="AI13" s="327" t="s">
        <v>22</v>
      </c>
      <c r="AJ13" s="328"/>
      <c r="AK13" s="328"/>
      <c r="AL13" s="328"/>
      <c r="AM13" s="321" t="s">
        <v>21</v>
      </c>
      <c r="AN13" s="328" t="s">
        <v>22</v>
      </c>
      <c r="AO13" s="328"/>
      <c r="AP13" s="328"/>
      <c r="AQ13" s="328"/>
      <c r="AR13" s="406" t="s">
        <v>23</v>
      </c>
      <c r="AS13" s="408"/>
      <c r="AT13" s="409"/>
      <c r="AU13" s="409"/>
      <c r="AV13" s="409"/>
      <c r="AW13" s="409"/>
      <c r="AX13" s="401" t="s">
        <v>86</v>
      </c>
      <c r="AY13" s="90" t="s">
        <v>74</v>
      </c>
      <c r="AZ13" s="399"/>
      <c r="BA13" s="399"/>
      <c r="BB13" s="399"/>
      <c r="BC13" s="14" t="s">
        <v>0</v>
      </c>
    </row>
    <row r="14" spans="1:67" ht="27" customHeight="1">
      <c r="B14" s="335"/>
      <c r="C14" s="339"/>
      <c r="D14" s="339"/>
      <c r="E14" s="339"/>
      <c r="F14" s="339"/>
      <c r="G14" s="339"/>
      <c r="H14" s="339"/>
      <c r="I14" s="339"/>
      <c r="J14" s="339"/>
      <c r="K14" s="339"/>
      <c r="L14" s="339"/>
      <c r="M14" s="339"/>
      <c r="N14" s="339"/>
      <c r="O14" s="339"/>
      <c r="P14" s="339"/>
      <c r="Q14" s="340"/>
      <c r="R14" s="344"/>
      <c r="S14" s="323"/>
      <c r="T14" s="323"/>
      <c r="U14" s="323"/>
      <c r="V14" s="323"/>
      <c r="W14" s="323"/>
      <c r="X14" s="323"/>
      <c r="Y14" s="323"/>
      <c r="Z14" s="323"/>
      <c r="AA14" s="323"/>
      <c r="AB14" s="323"/>
      <c r="AC14" s="323"/>
      <c r="AD14" s="323"/>
      <c r="AE14" s="323"/>
      <c r="AF14" s="323"/>
      <c r="AG14" s="323"/>
      <c r="AH14" s="324"/>
      <c r="AI14" s="329"/>
      <c r="AJ14" s="330"/>
      <c r="AK14" s="330"/>
      <c r="AL14" s="330"/>
      <c r="AM14" s="323"/>
      <c r="AN14" s="330"/>
      <c r="AO14" s="330"/>
      <c r="AP14" s="330"/>
      <c r="AQ14" s="330"/>
      <c r="AR14" s="407"/>
      <c r="AS14" s="410"/>
      <c r="AT14" s="411"/>
      <c r="AU14" s="411"/>
      <c r="AV14" s="411"/>
      <c r="AW14" s="411"/>
      <c r="AX14" s="402"/>
      <c r="AY14" s="91" t="s">
        <v>82</v>
      </c>
      <c r="AZ14" s="397"/>
      <c r="BA14" s="398"/>
      <c r="BB14" s="398"/>
      <c r="BC14" s="75" t="s">
        <v>84</v>
      </c>
      <c r="BO14" s="3" t="s">
        <v>137</v>
      </c>
    </row>
    <row r="15" spans="1:67" ht="27" customHeight="1">
      <c r="B15" s="336"/>
      <c r="C15" s="341"/>
      <c r="D15" s="341"/>
      <c r="E15" s="341"/>
      <c r="F15" s="341"/>
      <c r="G15" s="341"/>
      <c r="H15" s="341"/>
      <c r="I15" s="341"/>
      <c r="J15" s="341"/>
      <c r="K15" s="341"/>
      <c r="L15" s="341"/>
      <c r="M15" s="341"/>
      <c r="N15" s="341"/>
      <c r="O15" s="341"/>
      <c r="P15" s="341"/>
      <c r="Q15" s="342"/>
      <c r="R15" s="345"/>
      <c r="S15" s="325"/>
      <c r="T15" s="325"/>
      <c r="U15" s="325"/>
      <c r="V15" s="325"/>
      <c r="W15" s="325"/>
      <c r="X15" s="325"/>
      <c r="Y15" s="325"/>
      <c r="Z15" s="325"/>
      <c r="AA15" s="325"/>
      <c r="AB15" s="325"/>
      <c r="AC15" s="325"/>
      <c r="AD15" s="325"/>
      <c r="AE15" s="325"/>
      <c r="AF15" s="325"/>
      <c r="AG15" s="325"/>
      <c r="AH15" s="326"/>
      <c r="AI15" s="331"/>
      <c r="AJ15" s="332"/>
      <c r="AK15" s="332"/>
      <c r="AL15" s="332"/>
      <c r="AM15" s="325"/>
      <c r="AN15" s="332"/>
      <c r="AO15" s="332"/>
      <c r="AP15" s="332"/>
      <c r="AQ15" s="332"/>
      <c r="AR15" s="92" t="s">
        <v>24</v>
      </c>
      <c r="AS15" s="405"/>
      <c r="AT15" s="405"/>
      <c r="AU15" s="405"/>
      <c r="AV15" s="405"/>
      <c r="AW15" s="405"/>
      <c r="AX15" s="15" t="s">
        <v>86</v>
      </c>
      <c r="AY15" s="74" t="s">
        <v>83</v>
      </c>
      <c r="AZ15" s="400"/>
      <c r="BA15" s="400"/>
      <c r="BB15" s="400"/>
      <c r="BC15" s="15" t="s">
        <v>73</v>
      </c>
      <c r="BO15" s="3" t="s">
        <v>138</v>
      </c>
    </row>
    <row r="16" spans="1:67" ht="30" customHeight="1">
      <c r="B16" s="16" t="str">
        <f>IF(R16="","□","■")</f>
        <v>■</v>
      </c>
      <c r="C16" s="125" t="s">
        <v>143</v>
      </c>
      <c r="D16" s="125"/>
      <c r="E16" s="125"/>
      <c r="F16" s="125"/>
      <c r="G16" s="125"/>
      <c r="H16" s="125"/>
      <c r="I16" s="125"/>
      <c r="J16" s="125"/>
      <c r="K16" s="125"/>
      <c r="L16" s="125"/>
      <c r="M16" s="125"/>
      <c r="N16" s="125"/>
      <c r="O16" s="125"/>
      <c r="P16" s="125"/>
      <c r="Q16" s="126"/>
      <c r="R16" s="354">
        <f>'1カ月分請求額内訳書'!N14</f>
        <v>0</v>
      </c>
      <c r="S16" s="355"/>
      <c r="T16" s="355"/>
      <c r="U16" s="17" t="s">
        <v>20</v>
      </c>
      <c r="V16" s="356" t="s">
        <v>25</v>
      </c>
      <c r="W16" s="356"/>
      <c r="X16" s="356"/>
      <c r="Y16" s="355">
        <f>'1カ月分請求額内訳書'!O14</f>
        <v>0</v>
      </c>
      <c r="Z16" s="355"/>
      <c r="AA16" s="355"/>
      <c r="AB16" s="17" t="s">
        <v>20</v>
      </c>
      <c r="AC16" s="17"/>
      <c r="AD16" s="17" t="s">
        <v>27</v>
      </c>
      <c r="AE16" s="355">
        <f>'1カ月分請求額内訳書'!P14</f>
        <v>0</v>
      </c>
      <c r="AF16" s="355"/>
      <c r="AG16" s="17" t="s">
        <v>20</v>
      </c>
      <c r="AH16" s="18" t="s">
        <v>28</v>
      </c>
      <c r="AI16" s="396">
        <f>'1カ月分請求額内訳書'!R14</f>
        <v>0</v>
      </c>
      <c r="AJ16" s="355"/>
      <c r="AK16" s="355"/>
      <c r="AL16" s="355"/>
      <c r="AM16" s="17" t="s">
        <v>21</v>
      </c>
      <c r="AN16" s="403">
        <f>'1カ月分請求額内訳書'!S14</f>
        <v>0</v>
      </c>
      <c r="AO16" s="355"/>
      <c r="AP16" s="355"/>
      <c r="AQ16" s="355"/>
      <c r="AR16" s="404" t="str">
        <f>IF(VLOOKUP(BE2,'1カ月分請求額内訳書'!A14:Y78,20,FALSE)="","0",VLOOKUP(BE2,'1カ月分請求額内訳書'!A14:Y78,20,FALSE))</f>
        <v>0</v>
      </c>
      <c r="AS16" s="400"/>
      <c r="AT16" s="400"/>
      <c r="AU16" s="400"/>
      <c r="AV16" s="400"/>
      <c r="AW16" s="400"/>
      <c r="AX16" s="15" t="s">
        <v>0</v>
      </c>
      <c r="AY16" s="355" t="str">
        <f>IF(VLOOKUP(BE2,'1カ月分請求額内訳書'!A14:Y78,21,FALSE)="","0",VLOOKUP(BE2,'1カ月分請求額内訳書'!A14:Y78,21,FALSE))</f>
        <v>0</v>
      </c>
      <c r="AZ16" s="355"/>
      <c r="BA16" s="355"/>
      <c r="BB16" s="355"/>
      <c r="BC16" s="15" t="s">
        <v>0</v>
      </c>
      <c r="BO16" s="21"/>
    </row>
    <row r="17" spans="2:55" ht="30" customHeight="1">
      <c r="B17" s="135" t="s">
        <v>2</v>
      </c>
      <c r="C17" s="361" t="s">
        <v>29</v>
      </c>
      <c r="D17" s="361"/>
      <c r="E17" s="361"/>
      <c r="F17" s="361"/>
      <c r="G17" s="361"/>
      <c r="H17" s="361"/>
      <c r="I17" s="361"/>
      <c r="J17" s="361"/>
      <c r="K17" s="361"/>
      <c r="L17" s="361"/>
      <c r="M17" s="361"/>
      <c r="N17" s="361"/>
      <c r="O17" s="361"/>
      <c r="P17" s="361"/>
      <c r="Q17" s="362"/>
      <c r="R17" s="363"/>
      <c r="S17" s="364"/>
      <c r="T17" s="364"/>
      <c r="U17" s="136" t="s">
        <v>20</v>
      </c>
      <c r="V17" s="365" t="s">
        <v>25</v>
      </c>
      <c r="W17" s="365"/>
      <c r="X17" s="365"/>
      <c r="Y17" s="364"/>
      <c r="Z17" s="364"/>
      <c r="AA17" s="364"/>
      <c r="AB17" s="136" t="s">
        <v>20</v>
      </c>
      <c r="AC17" s="136"/>
      <c r="AD17" s="136"/>
      <c r="AE17" s="364"/>
      <c r="AF17" s="364"/>
      <c r="AG17" s="136"/>
      <c r="AH17" s="137"/>
      <c r="AI17" s="370" t="s">
        <v>22</v>
      </c>
      <c r="AJ17" s="364"/>
      <c r="AK17" s="364"/>
      <c r="AL17" s="364"/>
      <c r="AM17" s="136" t="s">
        <v>26</v>
      </c>
      <c r="AN17" s="371" t="s">
        <v>30</v>
      </c>
      <c r="AO17" s="364"/>
      <c r="AP17" s="364"/>
      <c r="AQ17" s="364"/>
      <c r="AR17" s="372"/>
      <c r="AS17" s="373"/>
      <c r="AT17" s="373"/>
      <c r="AU17" s="373"/>
      <c r="AV17" s="373"/>
      <c r="AW17" s="373"/>
      <c r="AX17" s="138" t="s">
        <v>0</v>
      </c>
      <c r="AY17" s="374"/>
      <c r="AZ17" s="374"/>
      <c r="BA17" s="374"/>
      <c r="BB17" s="374"/>
      <c r="BC17" s="138" t="s">
        <v>0</v>
      </c>
    </row>
    <row r="18" spans="2:55" s="21" customFormat="1" ht="21" customHeight="1">
      <c r="B18" s="19" t="s">
        <v>31</v>
      </c>
      <c r="C18" s="20"/>
      <c r="D18" s="20"/>
      <c r="E18" s="20"/>
      <c r="F18" s="20"/>
      <c r="G18" s="20"/>
      <c r="H18" s="20"/>
      <c r="I18" s="20"/>
      <c r="J18" s="20"/>
      <c r="K18" s="20"/>
      <c r="L18" s="20"/>
      <c r="M18" s="20"/>
      <c r="N18" s="20"/>
      <c r="O18" s="20"/>
      <c r="P18" s="20"/>
      <c r="Q18" s="20"/>
      <c r="R18" s="20"/>
      <c r="S18" s="20"/>
      <c r="T18" s="20"/>
      <c r="U18" s="20"/>
      <c r="V18" s="20"/>
      <c r="AZ18" s="3"/>
    </row>
    <row r="19" spans="2:55" s="21" customFormat="1" ht="21" customHeight="1">
      <c r="B19" s="19" t="s">
        <v>32</v>
      </c>
      <c r="C19" s="20"/>
      <c r="D19" s="20"/>
      <c r="E19" s="20"/>
      <c r="F19" s="20"/>
      <c r="G19" s="20"/>
      <c r="H19" s="20"/>
      <c r="I19" s="20"/>
      <c r="J19" s="20"/>
      <c r="K19" s="20"/>
      <c r="L19" s="20"/>
      <c r="M19" s="20"/>
      <c r="N19" s="20"/>
      <c r="O19" s="20"/>
      <c r="P19" s="20"/>
      <c r="Q19" s="20"/>
      <c r="R19" s="20"/>
      <c r="S19" s="20"/>
      <c r="T19" s="20"/>
      <c r="U19" s="20"/>
      <c r="V19" s="20"/>
    </row>
    <row r="20" spans="2:55" s="21" customFormat="1" ht="15" customHeight="1">
      <c r="B20" s="19" t="s">
        <v>33</v>
      </c>
      <c r="C20" s="20"/>
      <c r="D20" s="20"/>
      <c r="E20" s="20"/>
      <c r="F20" s="20"/>
      <c r="G20" s="20"/>
      <c r="H20" s="20"/>
      <c r="I20" s="20"/>
      <c r="J20" s="20"/>
      <c r="K20" s="20"/>
      <c r="L20" s="20"/>
      <c r="M20" s="20"/>
      <c r="N20" s="20"/>
      <c r="O20" s="20"/>
      <c r="P20" s="20"/>
      <c r="Q20" s="20"/>
      <c r="R20" s="20"/>
      <c r="S20" s="20"/>
      <c r="T20" s="20"/>
      <c r="U20" s="20"/>
      <c r="V20" s="20"/>
    </row>
    <row r="21" spans="2:55" s="21" customFormat="1" ht="10.5" customHeight="1">
      <c r="B21" s="19"/>
      <c r="C21" s="20"/>
      <c r="D21" s="20"/>
      <c r="E21" s="20"/>
      <c r="F21" s="20"/>
      <c r="G21" s="20"/>
      <c r="H21" s="20"/>
      <c r="I21" s="20"/>
      <c r="J21" s="20"/>
      <c r="K21" s="20"/>
      <c r="L21" s="20"/>
      <c r="M21" s="20"/>
      <c r="N21" s="20"/>
      <c r="O21" s="20"/>
      <c r="P21" s="20"/>
      <c r="Q21" s="20"/>
      <c r="R21" s="20"/>
      <c r="S21" s="20"/>
      <c r="T21" s="20"/>
      <c r="U21" s="20"/>
      <c r="V21" s="20"/>
    </row>
    <row r="22" spans="2:55" ht="35.25" customHeight="1">
      <c r="B22" s="357" t="s">
        <v>34</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8"/>
      <c r="AA22" s="245" t="s">
        <v>111</v>
      </c>
      <c r="AB22" s="359"/>
      <c r="AC22" s="359"/>
      <c r="AD22" s="359"/>
      <c r="AE22" s="359"/>
      <c r="AF22" s="359"/>
      <c r="AG22" s="359"/>
      <c r="AH22" s="246"/>
      <c r="AI22" s="242"/>
      <c r="AJ22" s="243"/>
      <c r="AK22" s="243"/>
      <c r="AL22" s="243"/>
      <c r="AM22" s="243"/>
      <c r="AN22" s="243"/>
      <c r="AO22" s="243"/>
      <c r="AP22" s="243"/>
      <c r="AQ22" s="243"/>
      <c r="AR22" s="243"/>
      <c r="AS22" s="243"/>
      <c r="AT22" s="243"/>
      <c r="AU22" s="243"/>
      <c r="AV22" s="243"/>
      <c r="AW22" s="243"/>
      <c r="AX22" s="243"/>
      <c r="AY22" s="243"/>
      <c r="AZ22" s="253"/>
    </row>
    <row r="23" spans="2:55" ht="30" customHeight="1">
      <c r="AA23" s="249" t="s">
        <v>117</v>
      </c>
      <c r="AB23" s="360"/>
      <c r="AC23" s="360"/>
      <c r="AD23" s="360"/>
      <c r="AE23" s="360"/>
      <c r="AF23" s="360"/>
      <c r="AG23" s="360"/>
      <c r="AH23" s="250"/>
      <c r="AI23" s="242"/>
      <c r="AJ23" s="243"/>
      <c r="AK23" s="243"/>
      <c r="AL23" s="243"/>
      <c r="AM23" s="243"/>
      <c r="AN23" s="243"/>
      <c r="AO23" s="243"/>
      <c r="AP23" s="243"/>
      <c r="AQ23" s="243"/>
      <c r="AR23" s="243"/>
      <c r="AS23" s="243"/>
      <c r="AT23" s="243"/>
      <c r="AU23" s="243"/>
      <c r="AV23" s="243"/>
      <c r="AW23" s="243"/>
      <c r="AX23" s="243"/>
      <c r="AY23" s="243"/>
      <c r="AZ23" s="253"/>
    </row>
    <row r="24" spans="2:55" ht="30" customHeight="1">
      <c r="X24" s="22" t="s">
        <v>35</v>
      </c>
      <c r="AA24" s="249" t="s">
        <v>119</v>
      </c>
      <c r="AB24" s="360"/>
      <c r="AC24" s="360"/>
      <c r="AD24" s="360"/>
      <c r="AE24" s="360"/>
      <c r="AF24" s="360"/>
      <c r="AG24" s="360"/>
      <c r="AH24" s="250"/>
      <c r="AI24" s="368"/>
      <c r="AJ24" s="369"/>
      <c r="AK24" s="369"/>
      <c r="AL24" s="369"/>
      <c r="AM24" s="369"/>
      <c r="AN24" s="369"/>
      <c r="AO24" s="369"/>
      <c r="AP24" s="369"/>
      <c r="AQ24" s="369"/>
      <c r="AR24" s="369"/>
      <c r="AS24" s="369"/>
      <c r="AT24" s="369"/>
      <c r="AU24" s="369"/>
      <c r="AV24" s="369"/>
      <c r="AW24" s="369"/>
      <c r="AX24" s="369"/>
      <c r="AY24" s="366" t="s">
        <v>121</v>
      </c>
      <c r="AZ24" s="367"/>
    </row>
    <row r="25" spans="2:55" ht="30" customHeight="1">
      <c r="AA25" s="249" t="s">
        <v>118</v>
      </c>
      <c r="AB25" s="360"/>
      <c r="AC25" s="360"/>
      <c r="AD25" s="360"/>
      <c r="AE25" s="360"/>
      <c r="AF25" s="360"/>
      <c r="AG25" s="360"/>
      <c r="AH25" s="250"/>
      <c r="AI25" s="242"/>
      <c r="AJ25" s="243"/>
      <c r="AK25" s="243"/>
      <c r="AL25" s="243"/>
      <c r="AM25" s="243"/>
      <c r="AN25" s="243"/>
      <c r="AO25" s="243"/>
      <c r="AP25" s="243"/>
      <c r="AQ25" s="243"/>
      <c r="AR25" s="243"/>
      <c r="AS25" s="243"/>
      <c r="AT25" s="243"/>
      <c r="AU25" s="243"/>
      <c r="AV25" s="243"/>
      <c r="AW25" s="243"/>
      <c r="AX25" s="243"/>
      <c r="AY25" s="243"/>
      <c r="AZ25" s="253"/>
    </row>
    <row r="29" spans="2:55">
      <c r="B29" s="23"/>
    </row>
  </sheetData>
  <mergeCells count="75">
    <mergeCell ref="AZ15:BB15"/>
    <mergeCell ref="AX13:AX14"/>
    <mergeCell ref="AN16:AQ16"/>
    <mergeCell ref="AR16:AW16"/>
    <mergeCell ref="AY16:BB16"/>
    <mergeCell ref="AS15:AW15"/>
    <mergeCell ref="AN13:AQ15"/>
    <mergeCell ref="AR13:AR14"/>
    <mergeCell ref="AS13:AW14"/>
    <mergeCell ref="AI17:AL17"/>
    <mergeCell ref="AN17:AQ17"/>
    <mergeCell ref="AR17:AW17"/>
    <mergeCell ref="AY17:BB17"/>
    <mergeCell ref="AR5:AY5"/>
    <mergeCell ref="AM5:AQ7"/>
    <mergeCell ref="AR6:AR7"/>
    <mergeCell ref="AS6:AU7"/>
    <mergeCell ref="AV6:AV7"/>
    <mergeCell ref="AR10:BC10"/>
    <mergeCell ref="AR12:AX12"/>
    <mergeCell ref="AY12:BC12"/>
    <mergeCell ref="AR11:BB11"/>
    <mergeCell ref="AI16:AL16"/>
    <mergeCell ref="AZ14:BB14"/>
    <mergeCell ref="AZ13:BB13"/>
    <mergeCell ref="AI25:AZ25"/>
    <mergeCell ref="AA23:AH23"/>
    <mergeCell ref="AI23:AZ23"/>
    <mergeCell ref="AI22:AZ22"/>
    <mergeCell ref="AY24:AZ24"/>
    <mergeCell ref="AI24:AX24"/>
    <mergeCell ref="AE16:AF16"/>
    <mergeCell ref="B22:Z22"/>
    <mergeCell ref="AA22:AH22"/>
    <mergeCell ref="AA25:AH25"/>
    <mergeCell ref="AA24:AH24"/>
    <mergeCell ref="C17:Q17"/>
    <mergeCell ref="R17:T17"/>
    <mergeCell ref="V17:X17"/>
    <mergeCell ref="Y17:AA17"/>
    <mergeCell ref="AE17:AF17"/>
    <mergeCell ref="Q6:S7"/>
    <mergeCell ref="AB13:AB15"/>
    <mergeCell ref="R16:T16"/>
    <mergeCell ref="V16:X16"/>
    <mergeCell ref="Y16:AA16"/>
    <mergeCell ref="AC13:AH15"/>
    <mergeCell ref="AI13:AL15"/>
    <mergeCell ref="B9:AQ9"/>
    <mergeCell ref="B13:B15"/>
    <mergeCell ref="C13:Q15"/>
    <mergeCell ref="R13:T15"/>
    <mergeCell ref="U13:U15"/>
    <mergeCell ref="V13:X15"/>
    <mergeCell ref="B12:Q12"/>
    <mergeCell ref="R12:AH12"/>
    <mergeCell ref="AI12:AQ12"/>
    <mergeCell ref="Y13:AA15"/>
    <mergeCell ref="AM13:AM15"/>
    <mergeCell ref="J1:AL1"/>
    <mergeCell ref="AR2:AU2"/>
    <mergeCell ref="AV2:BC2"/>
    <mergeCell ref="B3:BB3"/>
    <mergeCell ref="B5:D7"/>
    <mergeCell ref="E5:G5"/>
    <mergeCell ref="H5:P5"/>
    <mergeCell ref="Q5:S5"/>
    <mergeCell ref="U5:V7"/>
    <mergeCell ref="W5:Y5"/>
    <mergeCell ref="Z5:AL5"/>
    <mergeCell ref="E6:G7"/>
    <mergeCell ref="AW6:AY7"/>
    <mergeCell ref="H6:P7"/>
    <mergeCell ref="W6:Y7"/>
    <mergeCell ref="Z6:AL7"/>
  </mergeCells>
  <phoneticPr fontId="8"/>
  <printOptions horizontalCentered="1"/>
  <pageMargins left="0.39370078740157483" right="0.39370078740157483" top="0.59055118110236227" bottom="0.19685039370078741" header="0.31496062992125984" footer="0.31496062992125984"/>
  <pageSetup paperSize="9" scale="91" orientation="landscape" r:id="rId1"/>
  <rowBreaks count="1" manualBreakCount="1">
    <brk id="25" max="4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D85"/>
  <sheetViews>
    <sheetView view="pageBreakPreview" zoomScaleNormal="100" zoomScaleSheetLayoutView="100" workbookViewId="0">
      <pane ySplit="12" topLeftCell="A13" activePane="bottomLeft" state="frozen"/>
      <selection pane="bottomLeft" activeCell="J13" sqref="J13"/>
    </sheetView>
  </sheetViews>
  <sheetFormatPr defaultColWidth="9" defaultRowHeight="12"/>
  <cols>
    <col min="1" max="1" width="3.25" style="24" bestFit="1" customWidth="1"/>
    <col min="2" max="4" width="13.375" style="113" customWidth="1"/>
    <col min="5" max="5" width="4" style="113" customWidth="1"/>
    <col min="6" max="6" width="8" style="24" bestFit="1" customWidth="1"/>
    <col min="7" max="9" width="4.375" style="113" customWidth="1"/>
    <col min="10" max="11" width="13.625" style="24" customWidth="1"/>
    <col min="12" max="12" width="9" style="24" customWidth="1"/>
    <col min="13" max="15" width="6.875" style="24" customWidth="1"/>
    <col min="16" max="16" width="6.625" style="24" customWidth="1"/>
    <col min="17" max="19" width="3.625" style="24" customWidth="1"/>
    <col min="20" max="21" width="7.25" style="24" customWidth="1"/>
    <col min="22" max="23" width="6.625" style="24" customWidth="1"/>
    <col min="24" max="28" width="6.375" style="24" customWidth="1"/>
    <col min="29" max="16384" width="9" style="24"/>
  </cols>
  <sheetData>
    <row r="1" spans="1:30" ht="25.15" customHeight="1">
      <c r="A1" s="205"/>
      <c r="B1" s="205"/>
      <c r="D1" s="418" t="s">
        <v>122</v>
      </c>
      <c r="E1" s="418"/>
      <c r="F1" s="418"/>
      <c r="G1" s="418"/>
      <c r="H1" s="418"/>
      <c r="AC1" s="24" t="s">
        <v>63</v>
      </c>
      <c r="AD1" s="24" t="s">
        <v>124</v>
      </c>
    </row>
    <row r="2" spans="1:30" ht="10.15" customHeight="1">
      <c r="AC2" s="24" t="s">
        <v>64</v>
      </c>
      <c r="AD2" s="24" t="s">
        <v>125</v>
      </c>
    </row>
    <row r="3" spans="1:30" ht="17.25">
      <c r="A3" s="206" t="s">
        <v>87</v>
      </c>
      <c r="B3" s="206"/>
      <c r="C3" s="206"/>
      <c r="D3" s="206"/>
      <c r="E3" s="206"/>
      <c r="F3" s="206"/>
      <c r="G3" s="206"/>
      <c r="H3" s="206"/>
      <c r="I3" s="206"/>
      <c r="J3" s="206"/>
      <c r="K3" s="141"/>
      <c r="L3" s="141"/>
      <c r="AC3" s="24" t="s">
        <v>65</v>
      </c>
      <c r="AD3" s="24" t="s">
        <v>126</v>
      </c>
    </row>
    <row r="4" spans="1:30" ht="12.75" thickBot="1">
      <c r="AC4" s="24" t="s">
        <v>66</v>
      </c>
      <c r="AD4" s="24" t="s">
        <v>127</v>
      </c>
    </row>
    <row r="5" spans="1:30" ht="13.5" customHeight="1">
      <c r="B5" s="235">
        <v>10</v>
      </c>
      <c r="C5" s="236"/>
      <c r="D5" s="235">
        <v>11</v>
      </c>
      <c r="E5" s="415"/>
      <c r="F5" s="416"/>
      <c r="G5" s="417">
        <v>12</v>
      </c>
      <c r="H5" s="415"/>
      <c r="I5" s="415"/>
      <c r="J5" s="236"/>
      <c r="K5" s="151"/>
      <c r="L5" s="151"/>
      <c r="AC5" s="24" t="s">
        <v>67</v>
      </c>
      <c r="AD5" s="24" t="s">
        <v>132</v>
      </c>
    </row>
    <row r="6" spans="1:30" ht="13.5" customHeight="1">
      <c r="B6" s="115" t="s">
        <v>36</v>
      </c>
      <c r="C6" s="121" t="s">
        <v>37</v>
      </c>
      <c r="D6" s="115" t="s">
        <v>36</v>
      </c>
      <c r="E6" s="412" t="s">
        <v>90</v>
      </c>
      <c r="F6" s="413"/>
      <c r="G6" s="412" t="s">
        <v>91</v>
      </c>
      <c r="H6" s="414"/>
      <c r="I6" s="413"/>
      <c r="J6" s="119" t="s">
        <v>90</v>
      </c>
      <c r="K6" s="152"/>
      <c r="L6" s="152"/>
      <c r="AC6" s="24" t="s">
        <v>68</v>
      </c>
      <c r="AD6" s="24" t="s">
        <v>133</v>
      </c>
    </row>
    <row r="7" spans="1:30" ht="14.25" customHeight="1" thickBot="1">
      <c r="B7" s="28">
        <v>31</v>
      </c>
      <c r="C7" s="89">
        <v>25</v>
      </c>
      <c r="D7" s="28">
        <v>30</v>
      </c>
      <c r="E7" s="419">
        <v>21</v>
      </c>
      <c r="F7" s="420"/>
      <c r="G7" s="419">
        <v>31</v>
      </c>
      <c r="H7" s="421"/>
      <c r="I7" s="420"/>
      <c r="J7" s="29">
        <v>20</v>
      </c>
      <c r="K7" s="30"/>
      <c r="L7" s="30"/>
    </row>
    <row r="8" spans="1:30" ht="12.75" thickBot="1">
      <c r="B8" s="31"/>
      <c r="C8" s="31"/>
      <c r="D8" s="30"/>
    </row>
    <row r="9" spans="1:30" ht="14.25" customHeight="1" thickBot="1">
      <c r="B9" s="207"/>
      <c r="C9" s="207"/>
      <c r="D9" s="207"/>
      <c r="E9" s="207"/>
      <c r="F9" s="207"/>
      <c r="G9" s="207"/>
      <c r="H9" s="207"/>
      <c r="I9" s="207"/>
      <c r="J9" s="207"/>
      <c r="K9" s="142"/>
      <c r="L9" s="142"/>
      <c r="M9" s="187" t="s">
        <v>75</v>
      </c>
      <c r="N9" s="188"/>
      <c r="O9" s="188"/>
      <c r="P9" s="188"/>
      <c r="Q9" s="188"/>
      <c r="R9" s="188"/>
      <c r="S9" s="188"/>
      <c r="T9" s="188"/>
      <c r="U9" s="188"/>
      <c r="V9" s="188"/>
      <c r="W9" s="188"/>
      <c r="X9" s="188"/>
      <c r="Y9" s="189"/>
    </row>
    <row r="10" spans="1:30" ht="14.25" customHeight="1">
      <c r="A10" s="227" t="s">
        <v>38</v>
      </c>
      <c r="B10" s="223" t="s">
        <v>39</v>
      </c>
      <c r="C10" s="224"/>
      <c r="D10" s="227" t="s">
        <v>40</v>
      </c>
      <c r="E10" s="237" t="s">
        <v>41</v>
      </c>
      <c r="F10" s="224" t="s">
        <v>42</v>
      </c>
      <c r="G10" s="260" t="s">
        <v>43</v>
      </c>
      <c r="H10" s="261"/>
      <c r="I10" s="262"/>
      <c r="J10" s="262" t="s">
        <v>44</v>
      </c>
      <c r="K10" s="237" t="s">
        <v>123</v>
      </c>
      <c r="L10" s="237" t="s">
        <v>136</v>
      </c>
      <c r="M10" s="199" t="s">
        <v>45</v>
      </c>
      <c r="N10" s="190"/>
      <c r="O10" s="190"/>
      <c r="P10" s="190"/>
      <c r="Q10" s="190"/>
      <c r="R10" s="190"/>
      <c r="S10" s="191"/>
      <c r="T10" s="190" t="s">
        <v>78</v>
      </c>
      <c r="U10" s="190"/>
      <c r="V10" s="190"/>
      <c r="W10" s="190"/>
      <c r="X10" s="190"/>
      <c r="Y10" s="191"/>
    </row>
    <row r="11" spans="1:30" ht="14.25" customHeight="1">
      <c r="A11" s="228"/>
      <c r="B11" s="225"/>
      <c r="C11" s="226"/>
      <c r="D11" s="228"/>
      <c r="E11" s="238"/>
      <c r="F11" s="258"/>
      <c r="G11" s="263"/>
      <c r="H11" s="264"/>
      <c r="I11" s="265"/>
      <c r="J11" s="268"/>
      <c r="K11" s="238"/>
      <c r="L11" s="238"/>
      <c r="M11" s="422" t="s">
        <v>46</v>
      </c>
      <c r="N11" s="202"/>
      <c r="O11" s="423"/>
      <c r="P11" s="423"/>
      <c r="Q11" s="423"/>
      <c r="R11" s="424" t="s">
        <v>47</v>
      </c>
      <c r="S11" s="425"/>
      <c r="T11" s="81" t="s">
        <v>76</v>
      </c>
      <c r="U11" s="81" t="s">
        <v>88</v>
      </c>
      <c r="V11" s="194" t="s">
        <v>77</v>
      </c>
      <c r="W11" s="194"/>
      <c r="X11" s="195" t="s">
        <v>48</v>
      </c>
      <c r="Y11" s="197" t="s">
        <v>49</v>
      </c>
    </row>
    <row r="12" spans="1:30" ht="48.75" thickBot="1">
      <c r="A12" s="229"/>
      <c r="B12" s="123" t="s">
        <v>50</v>
      </c>
      <c r="C12" s="150" t="s">
        <v>51</v>
      </c>
      <c r="D12" s="229"/>
      <c r="E12" s="239"/>
      <c r="F12" s="259"/>
      <c r="G12" s="123" t="s">
        <v>52</v>
      </c>
      <c r="H12" s="122" t="s">
        <v>53</v>
      </c>
      <c r="I12" s="150" t="s">
        <v>54</v>
      </c>
      <c r="J12" s="269"/>
      <c r="K12" s="239"/>
      <c r="L12" s="239"/>
      <c r="M12" s="118" t="s">
        <v>53</v>
      </c>
      <c r="N12" s="134" t="s">
        <v>106</v>
      </c>
      <c r="O12" s="122" t="s">
        <v>56</v>
      </c>
      <c r="P12" s="36" t="s">
        <v>57</v>
      </c>
      <c r="Q12" s="36" t="s">
        <v>58</v>
      </c>
      <c r="R12" s="37" t="s">
        <v>55</v>
      </c>
      <c r="S12" s="38" t="s">
        <v>56</v>
      </c>
      <c r="T12" s="80" t="s">
        <v>59</v>
      </c>
      <c r="U12" s="80" t="s">
        <v>89</v>
      </c>
      <c r="V12" s="80" t="s">
        <v>59</v>
      </c>
      <c r="W12" s="39" t="s">
        <v>60</v>
      </c>
      <c r="X12" s="196"/>
      <c r="Y12" s="198"/>
    </row>
    <row r="13" spans="1:30" ht="15.75" customHeight="1">
      <c r="A13" s="40">
        <v>1</v>
      </c>
      <c r="B13" s="41" t="s">
        <v>103</v>
      </c>
      <c r="C13" s="42" t="s">
        <v>107</v>
      </c>
      <c r="D13" s="43">
        <v>111</v>
      </c>
      <c r="E13" s="165">
        <v>2</v>
      </c>
      <c r="F13" s="160">
        <v>42491</v>
      </c>
      <c r="G13" s="41">
        <v>31</v>
      </c>
      <c r="H13" s="44">
        <v>4</v>
      </c>
      <c r="I13" s="42">
        <v>1</v>
      </c>
      <c r="J13" s="147"/>
      <c r="K13" s="168" t="s">
        <v>135</v>
      </c>
      <c r="L13" s="43" t="s">
        <v>124</v>
      </c>
      <c r="M13" s="41">
        <f>B5</f>
        <v>10</v>
      </c>
      <c r="N13" s="129">
        <v>1</v>
      </c>
      <c r="O13" s="44">
        <v>31</v>
      </c>
      <c r="P13" s="44">
        <v>22</v>
      </c>
      <c r="Q13" s="45">
        <f t="shared" ref="Q13" si="0">$C$7</f>
        <v>25</v>
      </c>
      <c r="R13" s="46" t="s">
        <v>104</v>
      </c>
      <c r="S13" s="47" t="s">
        <v>108</v>
      </c>
      <c r="T13" s="48">
        <v>7000</v>
      </c>
      <c r="U13" s="48">
        <v>1000</v>
      </c>
      <c r="V13" s="49">
        <f t="shared" ref="V13:V76" si="1">IF(OR(J13="転出(継続利用)",J13="転入(継続利用)"),ROUNDDOWN(T13/Q13*P13,-1),T13)</f>
        <v>7000</v>
      </c>
      <c r="W13" s="49">
        <f>V13</f>
        <v>7000</v>
      </c>
      <c r="X13" s="49">
        <f>IF(450*P13&lt;11300,450*P13,11300)</f>
        <v>9900</v>
      </c>
      <c r="Y13" s="50">
        <f>IF(W13&lt;X13,W13,X13)</f>
        <v>7000</v>
      </c>
    </row>
    <row r="14" spans="1:30" ht="15.75" customHeight="1">
      <c r="A14" s="51">
        <v>2</v>
      </c>
      <c r="B14" s="153"/>
      <c r="C14" s="154"/>
      <c r="D14" s="52"/>
      <c r="E14" s="163"/>
      <c r="F14" s="160"/>
      <c r="G14" s="41"/>
      <c r="H14" s="44"/>
      <c r="I14" s="42"/>
      <c r="J14" s="147"/>
      <c r="K14" s="168"/>
      <c r="L14" s="43"/>
      <c r="M14" s="115">
        <f>D5</f>
        <v>11</v>
      </c>
      <c r="N14" s="130">
        <v>1</v>
      </c>
      <c r="O14" s="116">
        <v>30</v>
      </c>
      <c r="P14" s="116">
        <v>21</v>
      </c>
      <c r="Q14" s="54">
        <f>$E$7</f>
        <v>21</v>
      </c>
      <c r="R14" s="55" t="s">
        <v>109</v>
      </c>
      <c r="S14" s="56" t="s">
        <v>110</v>
      </c>
      <c r="T14" s="79">
        <v>7000</v>
      </c>
      <c r="U14" s="79">
        <v>1000</v>
      </c>
      <c r="V14" s="49">
        <f t="shared" si="1"/>
        <v>7000</v>
      </c>
      <c r="W14" s="49">
        <f t="shared" ref="W14:W77" si="2">V14</f>
        <v>7000</v>
      </c>
      <c r="X14" s="49">
        <f t="shared" ref="X14:X77" si="3">IF(450*P14&lt;11300,450*P14,11300)</f>
        <v>9450</v>
      </c>
      <c r="Y14" s="50">
        <f t="shared" ref="Y14:Y77" si="4">IF(W14&lt;X14,W14,X14)</f>
        <v>7000</v>
      </c>
    </row>
    <row r="15" spans="1:30" ht="15.75" customHeight="1">
      <c r="A15" s="51">
        <v>3</v>
      </c>
      <c r="B15" s="153"/>
      <c r="C15" s="154"/>
      <c r="D15" s="52"/>
      <c r="E15" s="163"/>
      <c r="F15" s="160"/>
      <c r="G15" s="41"/>
      <c r="H15" s="44"/>
      <c r="I15" s="42"/>
      <c r="J15" s="147"/>
      <c r="K15" s="168"/>
      <c r="L15" s="43"/>
      <c r="M15" s="115">
        <f>G5</f>
        <v>12</v>
      </c>
      <c r="N15" s="130">
        <v>1</v>
      </c>
      <c r="O15" s="116">
        <v>31</v>
      </c>
      <c r="P15" s="116">
        <v>20</v>
      </c>
      <c r="Q15" s="54">
        <f>$J$7</f>
        <v>20</v>
      </c>
      <c r="R15" s="55" t="s">
        <v>109</v>
      </c>
      <c r="S15" s="56" t="s">
        <v>110</v>
      </c>
      <c r="T15" s="79">
        <v>7000</v>
      </c>
      <c r="U15" s="79">
        <v>1000</v>
      </c>
      <c r="V15" s="49">
        <f t="shared" si="1"/>
        <v>7000</v>
      </c>
      <c r="W15" s="49">
        <f t="shared" si="2"/>
        <v>7000</v>
      </c>
      <c r="X15" s="49">
        <f t="shared" si="3"/>
        <v>9000</v>
      </c>
      <c r="Y15" s="50">
        <f t="shared" si="4"/>
        <v>7000</v>
      </c>
    </row>
    <row r="16" spans="1:30" ht="15.75" customHeight="1">
      <c r="A16" s="51">
        <v>4</v>
      </c>
      <c r="B16" s="153"/>
      <c r="C16" s="154"/>
      <c r="D16" s="52"/>
      <c r="E16" s="163"/>
      <c r="F16" s="161"/>
      <c r="G16" s="143"/>
      <c r="H16" s="144"/>
      <c r="I16" s="149"/>
      <c r="J16" s="147"/>
      <c r="K16" s="168"/>
      <c r="L16" s="43"/>
      <c r="M16" s="115"/>
      <c r="N16" s="130"/>
      <c r="O16" s="116"/>
      <c r="P16" s="116"/>
      <c r="Q16" s="54">
        <f t="shared" ref="Q16:Q77" si="5">$J$7</f>
        <v>20</v>
      </c>
      <c r="R16" s="55"/>
      <c r="S16" s="56"/>
      <c r="T16" s="79"/>
      <c r="U16" s="79"/>
      <c r="V16" s="49">
        <f t="shared" si="1"/>
        <v>0</v>
      </c>
      <c r="W16" s="49">
        <f t="shared" si="2"/>
        <v>0</v>
      </c>
      <c r="X16" s="49">
        <f t="shared" si="3"/>
        <v>0</v>
      </c>
      <c r="Y16" s="50">
        <f t="shared" si="4"/>
        <v>0</v>
      </c>
    </row>
    <row r="17" spans="1:25" ht="15.75" customHeight="1">
      <c r="A17" s="51">
        <v>5</v>
      </c>
      <c r="B17" s="153"/>
      <c r="C17" s="154"/>
      <c r="D17" s="52"/>
      <c r="E17" s="163"/>
      <c r="F17" s="161"/>
      <c r="G17" s="143"/>
      <c r="H17" s="144"/>
      <c r="I17" s="149"/>
      <c r="J17" s="147"/>
      <c r="K17" s="168"/>
      <c r="L17" s="43"/>
      <c r="M17" s="115"/>
      <c r="N17" s="130"/>
      <c r="O17" s="116"/>
      <c r="P17" s="116"/>
      <c r="Q17" s="54">
        <f t="shared" si="5"/>
        <v>20</v>
      </c>
      <c r="R17" s="55"/>
      <c r="S17" s="56"/>
      <c r="T17" s="79"/>
      <c r="U17" s="79"/>
      <c r="V17" s="49">
        <f t="shared" si="1"/>
        <v>0</v>
      </c>
      <c r="W17" s="49">
        <f t="shared" si="2"/>
        <v>0</v>
      </c>
      <c r="X17" s="49">
        <f t="shared" si="3"/>
        <v>0</v>
      </c>
      <c r="Y17" s="50">
        <f t="shared" si="4"/>
        <v>0</v>
      </c>
    </row>
    <row r="18" spans="1:25" ht="15.75" customHeight="1">
      <c r="A18" s="51">
        <v>6</v>
      </c>
      <c r="B18" s="153"/>
      <c r="C18" s="154"/>
      <c r="D18" s="52"/>
      <c r="E18" s="163"/>
      <c r="F18" s="161"/>
      <c r="G18" s="143"/>
      <c r="H18" s="144"/>
      <c r="I18" s="149"/>
      <c r="J18" s="147"/>
      <c r="K18" s="168"/>
      <c r="L18" s="43"/>
      <c r="M18" s="115"/>
      <c r="N18" s="130"/>
      <c r="O18" s="116"/>
      <c r="P18" s="116"/>
      <c r="Q18" s="54">
        <f t="shared" si="5"/>
        <v>20</v>
      </c>
      <c r="R18" s="55"/>
      <c r="S18" s="56"/>
      <c r="T18" s="79"/>
      <c r="U18" s="79"/>
      <c r="V18" s="49">
        <f t="shared" si="1"/>
        <v>0</v>
      </c>
      <c r="W18" s="49">
        <f t="shared" si="2"/>
        <v>0</v>
      </c>
      <c r="X18" s="49">
        <f t="shared" si="3"/>
        <v>0</v>
      </c>
      <c r="Y18" s="50">
        <f t="shared" si="4"/>
        <v>0</v>
      </c>
    </row>
    <row r="19" spans="1:25" ht="15.75" customHeight="1">
      <c r="A19" s="51">
        <v>7</v>
      </c>
      <c r="B19" s="153"/>
      <c r="C19" s="154"/>
      <c r="D19" s="52"/>
      <c r="E19" s="163"/>
      <c r="F19" s="161"/>
      <c r="G19" s="143"/>
      <c r="H19" s="144"/>
      <c r="I19" s="149"/>
      <c r="J19" s="147"/>
      <c r="K19" s="168"/>
      <c r="L19" s="43"/>
      <c r="M19" s="115"/>
      <c r="N19" s="130"/>
      <c r="O19" s="116"/>
      <c r="P19" s="116"/>
      <c r="Q19" s="54">
        <f t="shared" si="5"/>
        <v>20</v>
      </c>
      <c r="R19" s="55"/>
      <c r="S19" s="56"/>
      <c r="T19" s="79"/>
      <c r="U19" s="79"/>
      <c r="V19" s="49">
        <f t="shared" si="1"/>
        <v>0</v>
      </c>
      <c r="W19" s="49">
        <f t="shared" si="2"/>
        <v>0</v>
      </c>
      <c r="X19" s="49">
        <f t="shared" si="3"/>
        <v>0</v>
      </c>
      <c r="Y19" s="50">
        <f t="shared" si="4"/>
        <v>0</v>
      </c>
    </row>
    <row r="20" spans="1:25" ht="15.75" customHeight="1">
      <c r="A20" s="51">
        <v>8</v>
      </c>
      <c r="B20" s="153"/>
      <c r="C20" s="154"/>
      <c r="D20" s="52"/>
      <c r="E20" s="163"/>
      <c r="F20" s="161"/>
      <c r="G20" s="143"/>
      <c r="H20" s="144"/>
      <c r="I20" s="149"/>
      <c r="J20" s="147"/>
      <c r="K20" s="168"/>
      <c r="L20" s="43"/>
      <c r="M20" s="115"/>
      <c r="N20" s="130"/>
      <c r="O20" s="116"/>
      <c r="P20" s="116"/>
      <c r="Q20" s="54">
        <f t="shared" si="5"/>
        <v>20</v>
      </c>
      <c r="R20" s="55"/>
      <c r="S20" s="56"/>
      <c r="T20" s="79"/>
      <c r="U20" s="79"/>
      <c r="V20" s="49">
        <f t="shared" si="1"/>
        <v>0</v>
      </c>
      <c r="W20" s="49">
        <f t="shared" si="2"/>
        <v>0</v>
      </c>
      <c r="X20" s="49">
        <f t="shared" si="3"/>
        <v>0</v>
      </c>
      <c r="Y20" s="50">
        <f t="shared" si="4"/>
        <v>0</v>
      </c>
    </row>
    <row r="21" spans="1:25" ht="15.75" customHeight="1">
      <c r="A21" s="51">
        <v>9</v>
      </c>
      <c r="B21" s="153"/>
      <c r="C21" s="154"/>
      <c r="D21" s="52"/>
      <c r="E21" s="163"/>
      <c r="F21" s="161"/>
      <c r="G21" s="143"/>
      <c r="H21" s="144"/>
      <c r="I21" s="149"/>
      <c r="J21" s="147"/>
      <c r="K21" s="168"/>
      <c r="L21" s="43"/>
      <c r="M21" s="115"/>
      <c r="N21" s="130"/>
      <c r="O21" s="116"/>
      <c r="P21" s="116"/>
      <c r="Q21" s="54">
        <f t="shared" si="5"/>
        <v>20</v>
      </c>
      <c r="R21" s="55"/>
      <c r="S21" s="56"/>
      <c r="T21" s="79"/>
      <c r="U21" s="79"/>
      <c r="V21" s="49">
        <f t="shared" si="1"/>
        <v>0</v>
      </c>
      <c r="W21" s="49">
        <f t="shared" si="2"/>
        <v>0</v>
      </c>
      <c r="X21" s="49">
        <f t="shared" si="3"/>
        <v>0</v>
      </c>
      <c r="Y21" s="50">
        <f t="shared" si="4"/>
        <v>0</v>
      </c>
    </row>
    <row r="22" spans="1:25" ht="15.75" customHeight="1">
      <c r="A22" s="51">
        <v>10</v>
      </c>
      <c r="B22" s="153"/>
      <c r="C22" s="154"/>
      <c r="D22" s="52"/>
      <c r="E22" s="163"/>
      <c r="F22" s="161"/>
      <c r="G22" s="143"/>
      <c r="H22" s="144"/>
      <c r="I22" s="149"/>
      <c r="J22" s="147"/>
      <c r="K22" s="168"/>
      <c r="L22" s="43"/>
      <c r="M22" s="115"/>
      <c r="N22" s="130"/>
      <c r="O22" s="116"/>
      <c r="P22" s="116"/>
      <c r="Q22" s="54">
        <f t="shared" si="5"/>
        <v>20</v>
      </c>
      <c r="R22" s="55"/>
      <c r="S22" s="56"/>
      <c r="T22" s="79"/>
      <c r="U22" s="79"/>
      <c r="V22" s="49">
        <f t="shared" si="1"/>
        <v>0</v>
      </c>
      <c r="W22" s="49">
        <f t="shared" si="2"/>
        <v>0</v>
      </c>
      <c r="X22" s="49">
        <f t="shared" si="3"/>
        <v>0</v>
      </c>
      <c r="Y22" s="50">
        <f t="shared" si="4"/>
        <v>0</v>
      </c>
    </row>
    <row r="23" spans="1:25" ht="15.75" customHeight="1">
      <c r="A23" s="51">
        <v>11</v>
      </c>
      <c r="B23" s="153"/>
      <c r="C23" s="154"/>
      <c r="D23" s="52"/>
      <c r="E23" s="163"/>
      <c r="F23" s="161"/>
      <c r="G23" s="143"/>
      <c r="H23" s="144"/>
      <c r="I23" s="149"/>
      <c r="J23" s="147"/>
      <c r="K23" s="168"/>
      <c r="L23" s="43"/>
      <c r="M23" s="115"/>
      <c r="N23" s="130"/>
      <c r="O23" s="116"/>
      <c r="P23" s="116"/>
      <c r="Q23" s="54">
        <f t="shared" si="5"/>
        <v>20</v>
      </c>
      <c r="R23" s="55"/>
      <c r="S23" s="56"/>
      <c r="T23" s="79"/>
      <c r="U23" s="79"/>
      <c r="V23" s="49">
        <f t="shared" si="1"/>
        <v>0</v>
      </c>
      <c r="W23" s="49">
        <f t="shared" si="2"/>
        <v>0</v>
      </c>
      <c r="X23" s="49">
        <f t="shared" si="3"/>
        <v>0</v>
      </c>
      <c r="Y23" s="50">
        <f t="shared" si="4"/>
        <v>0</v>
      </c>
    </row>
    <row r="24" spans="1:25" ht="15.75" customHeight="1">
      <c r="A24" s="51">
        <v>12</v>
      </c>
      <c r="B24" s="153"/>
      <c r="C24" s="154"/>
      <c r="D24" s="52"/>
      <c r="E24" s="163"/>
      <c r="F24" s="161"/>
      <c r="G24" s="143"/>
      <c r="H24" s="144"/>
      <c r="I24" s="149"/>
      <c r="J24" s="147"/>
      <c r="K24" s="168"/>
      <c r="L24" s="43"/>
      <c r="M24" s="115"/>
      <c r="N24" s="130"/>
      <c r="O24" s="116"/>
      <c r="P24" s="116"/>
      <c r="Q24" s="54">
        <f t="shared" si="5"/>
        <v>20</v>
      </c>
      <c r="R24" s="55"/>
      <c r="S24" s="56"/>
      <c r="T24" s="79"/>
      <c r="U24" s="79"/>
      <c r="V24" s="49">
        <f t="shared" si="1"/>
        <v>0</v>
      </c>
      <c r="W24" s="49">
        <f t="shared" si="2"/>
        <v>0</v>
      </c>
      <c r="X24" s="49">
        <f t="shared" si="3"/>
        <v>0</v>
      </c>
      <c r="Y24" s="50">
        <f t="shared" si="4"/>
        <v>0</v>
      </c>
    </row>
    <row r="25" spans="1:25" ht="15.75" customHeight="1">
      <c r="A25" s="51">
        <v>13</v>
      </c>
      <c r="B25" s="153"/>
      <c r="C25" s="154"/>
      <c r="D25" s="52"/>
      <c r="E25" s="163"/>
      <c r="F25" s="161"/>
      <c r="G25" s="143"/>
      <c r="H25" s="144"/>
      <c r="I25" s="149"/>
      <c r="J25" s="147"/>
      <c r="K25" s="168"/>
      <c r="L25" s="43"/>
      <c r="M25" s="115"/>
      <c r="N25" s="130"/>
      <c r="O25" s="116"/>
      <c r="P25" s="116"/>
      <c r="Q25" s="54">
        <f t="shared" si="5"/>
        <v>20</v>
      </c>
      <c r="R25" s="55"/>
      <c r="S25" s="56"/>
      <c r="T25" s="79"/>
      <c r="U25" s="79"/>
      <c r="V25" s="49">
        <f t="shared" si="1"/>
        <v>0</v>
      </c>
      <c r="W25" s="49">
        <f t="shared" si="2"/>
        <v>0</v>
      </c>
      <c r="X25" s="49">
        <f t="shared" si="3"/>
        <v>0</v>
      </c>
      <c r="Y25" s="50">
        <f t="shared" si="4"/>
        <v>0</v>
      </c>
    </row>
    <row r="26" spans="1:25" ht="15.75" customHeight="1">
      <c r="A26" s="51">
        <v>14</v>
      </c>
      <c r="B26" s="153"/>
      <c r="C26" s="154"/>
      <c r="D26" s="52"/>
      <c r="E26" s="163"/>
      <c r="F26" s="161"/>
      <c r="G26" s="143"/>
      <c r="H26" s="144"/>
      <c r="I26" s="149"/>
      <c r="J26" s="147"/>
      <c r="K26" s="168"/>
      <c r="L26" s="43"/>
      <c r="M26" s="115"/>
      <c r="N26" s="130"/>
      <c r="O26" s="116"/>
      <c r="P26" s="116"/>
      <c r="Q26" s="54">
        <f t="shared" si="5"/>
        <v>20</v>
      </c>
      <c r="R26" s="55"/>
      <c r="S26" s="56"/>
      <c r="T26" s="79"/>
      <c r="U26" s="79"/>
      <c r="V26" s="49">
        <f t="shared" si="1"/>
        <v>0</v>
      </c>
      <c r="W26" s="49">
        <f t="shared" si="2"/>
        <v>0</v>
      </c>
      <c r="X26" s="49">
        <f t="shared" si="3"/>
        <v>0</v>
      </c>
      <c r="Y26" s="50">
        <f t="shared" si="4"/>
        <v>0</v>
      </c>
    </row>
    <row r="27" spans="1:25" ht="15.75" customHeight="1">
      <c r="A27" s="51">
        <v>15</v>
      </c>
      <c r="B27" s="153"/>
      <c r="C27" s="154"/>
      <c r="D27" s="52"/>
      <c r="E27" s="163"/>
      <c r="F27" s="161"/>
      <c r="G27" s="143"/>
      <c r="H27" s="144"/>
      <c r="I27" s="149"/>
      <c r="J27" s="147"/>
      <c r="K27" s="168"/>
      <c r="L27" s="43"/>
      <c r="M27" s="115"/>
      <c r="N27" s="130"/>
      <c r="O27" s="116"/>
      <c r="P27" s="116"/>
      <c r="Q27" s="54">
        <f t="shared" si="5"/>
        <v>20</v>
      </c>
      <c r="R27" s="55"/>
      <c r="S27" s="56"/>
      <c r="T27" s="79"/>
      <c r="U27" s="79"/>
      <c r="V27" s="49">
        <f t="shared" si="1"/>
        <v>0</v>
      </c>
      <c r="W27" s="49">
        <f t="shared" si="2"/>
        <v>0</v>
      </c>
      <c r="X27" s="49">
        <f t="shared" si="3"/>
        <v>0</v>
      </c>
      <c r="Y27" s="50">
        <f t="shared" si="4"/>
        <v>0</v>
      </c>
    </row>
    <row r="28" spans="1:25" ht="15.75" customHeight="1">
      <c r="A28" s="51">
        <v>16</v>
      </c>
      <c r="B28" s="153"/>
      <c r="C28" s="154"/>
      <c r="D28" s="52"/>
      <c r="E28" s="163"/>
      <c r="F28" s="161"/>
      <c r="G28" s="143"/>
      <c r="H28" s="144"/>
      <c r="I28" s="149"/>
      <c r="J28" s="147"/>
      <c r="K28" s="168"/>
      <c r="L28" s="43"/>
      <c r="M28" s="115"/>
      <c r="N28" s="130"/>
      <c r="O28" s="116"/>
      <c r="P28" s="116"/>
      <c r="Q28" s="54">
        <f t="shared" si="5"/>
        <v>20</v>
      </c>
      <c r="R28" s="55"/>
      <c r="S28" s="56"/>
      <c r="T28" s="79"/>
      <c r="U28" s="79"/>
      <c r="V28" s="49">
        <f t="shared" si="1"/>
        <v>0</v>
      </c>
      <c r="W28" s="49">
        <f t="shared" si="2"/>
        <v>0</v>
      </c>
      <c r="X28" s="49">
        <f t="shared" si="3"/>
        <v>0</v>
      </c>
      <c r="Y28" s="50">
        <f t="shared" si="4"/>
        <v>0</v>
      </c>
    </row>
    <row r="29" spans="1:25" ht="15.75" customHeight="1">
      <c r="A29" s="51">
        <v>17</v>
      </c>
      <c r="B29" s="153"/>
      <c r="C29" s="154"/>
      <c r="D29" s="52"/>
      <c r="E29" s="163"/>
      <c r="F29" s="161"/>
      <c r="G29" s="143"/>
      <c r="H29" s="144"/>
      <c r="I29" s="149"/>
      <c r="J29" s="147"/>
      <c r="K29" s="168"/>
      <c r="L29" s="43"/>
      <c r="M29" s="115"/>
      <c r="N29" s="130"/>
      <c r="O29" s="116"/>
      <c r="P29" s="116"/>
      <c r="Q29" s="54">
        <f t="shared" si="5"/>
        <v>20</v>
      </c>
      <c r="R29" s="55"/>
      <c r="S29" s="56"/>
      <c r="T29" s="79"/>
      <c r="U29" s="79"/>
      <c r="V29" s="49">
        <f t="shared" si="1"/>
        <v>0</v>
      </c>
      <c r="W29" s="49">
        <f t="shared" si="2"/>
        <v>0</v>
      </c>
      <c r="X29" s="49">
        <f t="shared" si="3"/>
        <v>0</v>
      </c>
      <c r="Y29" s="50">
        <f t="shared" si="4"/>
        <v>0</v>
      </c>
    </row>
    <row r="30" spans="1:25" ht="15.75" customHeight="1">
      <c r="A30" s="51">
        <v>18</v>
      </c>
      <c r="B30" s="153"/>
      <c r="C30" s="154"/>
      <c r="D30" s="52"/>
      <c r="E30" s="163"/>
      <c r="F30" s="161"/>
      <c r="G30" s="143"/>
      <c r="H30" s="144"/>
      <c r="I30" s="149"/>
      <c r="J30" s="147"/>
      <c r="K30" s="168"/>
      <c r="L30" s="43"/>
      <c r="M30" s="115"/>
      <c r="N30" s="130"/>
      <c r="O30" s="116"/>
      <c r="P30" s="116"/>
      <c r="Q30" s="54">
        <f t="shared" si="5"/>
        <v>20</v>
      </c>
      <c r="R30" s="55"/>
      <c r="S30" s="56"/>
      <c r="T30" s="79"/>
      <c r="U30" s="79"/>
      <c r="V30" s="49">
        <f t="shared" si="1"/>
        <v>0</v>
      </c>
      <c r="W30" s="49">
        <f t="shared" si="2"/>
        <v>0</v>
      </c>
      <c r="X30" s="49">
        <f t="shared" si="3"/>
        <v>0</v>
      </c>
      <c r="Y30" s="50">
        <f t="shared" si="4"/>
        <v>0</v>
      </c>
    </row>
    <row r="31" spans="1:25" ht="15.75" customHeight="1">
      <c r="A31" s="51">
        <v>19</v>
      </c>
      <c r="B31" s="153"/>
      <c r="C31" s="154"/>
      <c r="D31" s="52"/>
      <c r="E31" s="163"/>
      <c r="F31" s="161"/>
      <c r="G31" s="143"/>
      <c r="H31" s="144"/>
      <c r="I31" s="149"/>
      <c r="J31" s="147"/>
      <c r="K31" s="168"/>
      <c r="L31" s="43"/>
      <c r="M31" s="115"/>
      <c r="N31" s="130"/>
      <c r="O31" s="116"/>
      <c r="P31" s="116"/>
      <c r="Q31" s="54">
        <f t="shared" si="5"/>
        <v>20</v>
      </c>
      <c r="R31" s="55"/>
      <c r="S31" s="56"/>
      <c r="T31" s="79"/>
      <c r="U31" s="79"/>
      <c r="V31" s="49">
        <f t="shared" si="1"/>
        <v>0</v>
      </c>
      <c r="W31" s="49">
        <f t="shared" si="2"/>
        <v>0</v>
      </c>
      <c r="X31" s="49">
        <f t="shared" si="3"/>
        <v>0</v>
      </c>
      <c r="Y31" s="50">
        <f t="shared" si="4"/>
        <v>0</v>
      </c>
    </row>
    <row r="32" spans="1:25" ht="15.75" customHeight="1" thickBot="1">
      <c r="A32" s="51">
        <v>20</v>
      </c>
      <c r="B32" s="153"/>
      <c r="C32" s="154"/>
      <c r="D32" s="52"/>
      <c r="E32" s="163"/>
      <c r="F32" s="161"/>
      <c r="G32" s="143"/>
      <c r="H32" s="144"/>
      <c r="I32" s="149"/>
      <c r="J32" s="147"/>
      <c r="K32" s="168"/>
      <c r="L32" s="43"/>
      <c r="M32" s="115"/>
      <c r="N32" s="130"/>
      <c r="O32" s="116"/>
      <c r="P32" s="116"/>
      <c r="Q32" s="54">
        <f t="shared" si="5"/>
        <v>20</v>
      </c>
      <c r="R32" s="55"/>
      <c r="S32" s="56"/>
      <c r="T32" s="79"/>
      <c r="U32" s="79"/>
      <c r="V32" s="49">
        <f t="shared" si="1"/>
        <v>0</v>
      </c>
      <c r="W32" s="49">
        <f t="shared" si="2"/>
        <v>0</v>
      </c>
      <c r="X32" s="49">
        <f t="shared" si="3"/>
        <v>0</v>
      </c>
      <c r="Y32" s="50">
        <f t="shared" si="4"/>
        <v>0</v>
      </c>
    </row>
    <row r="33" spans="1:25" ht="15.75" hidden="1" customHeight="1">
      <c r="A33" s="51">
        <v>21</v>
      </c>
      <c r="B33" s="153"/>
      <c r="C33" s="154"/>
      <c r="D33" s="52"/>
      <c r="E33" s="163"/>
      <c r="F33" s="161"/>
      <c r="G33" s="143"/>
      <c r="H33" s="144"/>
      <c r="I33" s="149"/>
      <c r="J33" s="147"/>
      <c r="K33" s="168"/>
      <c r="L33" s="43"/>
      <c r="M33" s="115"/>
      <c r="N33" s="130"/>
      <c r="O33" s="116"/>
      <c r="P33" s="116"/>
      <c r="Q33" s="54">
        <f t="shared" si="5"/>
        <v>20</v>
      </c>
      <c r="R33" s="55"/>
      <c r="S33" s="56"/>
      <c r="T33" s="79"/>
      <c r="U33" s="79"/>
      <c r="V33" s="49">
        <f t="shared" si="1"/>
        <v>0</v>
      </c>
      <c r="W33" s="49">
        <f t="shared" si="2"/>
        <v>0</v>
      </c>
      <c r="X33" s="49">
        <f t="shared" si="3"/>
        <v>0</v>
      </c>
      <c r="Y33" s="50">
        <f t="shared" si="4"/>
        <v>0</v>
      </c>
    </row>
    <row r="34" spans="1:25" ht="15.75" hidden="1" customHeight="1">
      <c r="A34" s="51">
        <v>22</v>
      </c>
      <c r="B34" s="153"/>
      <c r="C34" s="154"/>
      <c r="D34" s="52"/>
      <c r="E34" s="163"/>
      <c r="F34" s="161"/>
      <c r="G34" s="143"/>
      <c r="H34" s="144"/>
      <c r="I34" s="149"/>
      <c r="J34" s="147"/>
      <c r="K34" s="168"/>
      <c r="L34" s="43"/>
      <c r="M34" s="115"/>
      <c r="N34" s="130"/>
      <c r="O34" s="116"/>
      <c r="P34" s="116"/>
      <c r="Q34" s="54">
        <f t="shared" si="5"/>
        <v>20</v>
      </c>
      <c r="R34" s="55"/>
      <c r="S34" s="56"/>
      <c r="T34" s="79"/>
      <c r="U34" s="79"/>
      <c r="V34" s="49">
        <f t="shared" si="1"/>
        <v>0</v>
      </c>
      <c r="W34" s="49">
        <f t="shared" si="2"/>
        <v>0</v>
      </c>
      <c r="X34" s="49">
        <f t="shared" si="3"/>
        <v>0</v>
      </c>
      <c r="Y34" s="50">
        <f t="shared" si="4"/>
        <v>0</v>
      </c>
    </row>
    <row r="35" spans="1:25" ht="15.75" hidden="1" customHeight="1">
      <c r="A35" s="51">
        <v>23</v>
      </c>
      <c r="B35" s="153"/>
      <c r="C35" s="154"/>
      <c r="D35" s="52"/>
      <c r="E35" s="163"/>
      <c r="F35" s="161"/>
      <c r="G35" s="143"/>
      <c r="H35" s="144"/>
      <c r="I35" s="149"/>
      <c r="J35" s="147"/>
      <c r="K35" s="168"/>
      <c r="L35" s="43"/>
      <c r="M35" s="115"/>
      <c r="N35" s="130"/>
      <c r="O35" s="116"/>
      <c r="P35" s="116"/>
      <c r="Q35" s="54">
        <f t="shared" si="5"/>
        <v>20</v>
      </c>
      <c r="R35" s="55"/>
      <c r="S35" s="56"/>
      <c r="T35" s="79"/>
      <c r="U35" s="79"/>
      <c r="V35" s="49">
        <f t="shared" si="1"/>
        <v>0</v>
      </c>
      <c r="W35" s="49">
        <f t="shared" si="2"/>
        <v>0</v>
      </c>
      <c r="X35" s="49">
        <f t="shared" si="3"/>
        <v>0</v>
      </c>
      <c r="Y35" s="50">
        <f t="shared" si="4"/>
        <v>0</v>
      </c>
    </row>
    <row r="36" spans="1:25" ht="15.75" hidden="1" customHeight="1">
      <c r="A36" s="51">
        <v>24</v>
      </c>
      <c r="B36" s="153"/>
      <c r="C36" s="154"/>
      <c r="D36" s="52"/>
      <c r="E36" s="163"/>
      <c r="F36" s="161"/>
      <c r="G36" s="143"/>
      <c r="H36" s="144"/>
      <c r="I36" s="149"/>
      <c r="J36" s="147"/>
      <c r="K36" s="168"/>
      <c r="L36" s="43"/>
      <c r="M36" s="115"/>
      <c r="N36" s="130"/>
      <c r="O36" s="116"/>
      <c r="P36" s="116"/>
      <c r="Q36" s="54">
        <f t="shared" si="5"/>
        <v>20</v>
      </c>
      <c r="R36" s="55"/>
      <c r="S36" s="56"/>
      <c r="T36" s="79"/>
      <c r="U36" s="79"/>
      <c r="V36" s="49">
        <f t="shared" si="1"/>
        <v>0</v>
      </c>
      <c r="W36" s="49">
        <f t="shared" si="2"/>
        <v>0</v>
      </c>
      <c r="X36" s="49">
        <f t="shared" si="3"/>
        <v>0</v>
      </c>
      <c r="Y36" s="50">
        <f t="shared" si="4"/>
        <v>0</v>
      </c>
    </row>
    <row r="37" spans="1:25" ht="15.75" hidden="1" customHeight="1">
      <c r="A37" s="51">
        <v>25</v>
      </c>
      <c r="B37" s="153"/>
      <c r="C37" s="154"/>
      <c r="D37" s="52"/>
      <c r="E37" s="163"/>
      <c r="F37" s="161"/>
      <c r="G37" s="143"/>
      <c r="H37" s="144"/>
      <c r="I37" s="149"/>
      <c r="J37" s="147"/>
      <c r="K37" s="168"/>
      <c r="L37" s="43"/>
      <c r="M37" s="115"/>
      <c r="N37" s="130"/>
      <c r="O37" s="116"/>
      <c r="P37" s="116"/>
      <c r="Q37" s="54">
        <f t="shared" si="5"/>
        <v>20</v>
      </c>
      <c r="R37" s="55"/>
      <c r="S37" s="56"/>
      <c r="T37" s="79"/>
      <c r="U37" s="79"/>
      <c r="V37" s="49">
        <f t="shared" si="1"/>
        <v>0</v>
      </c>
      <c r="W37" s="49">
        <f t="shared" si="2"/>
        <v>0</v>
      </c>
      <c r="X37" s="49">
        <f t="shared" si="3"/>
        <v>0</v>
      </c>
      <c r="Y37" s="50">
        <f t="shared" si="4"/>
        <v>0</v>
      </c>
    </row>
    <row r="38" spans="1:25" ht="15.75" hidden="1" customHeight="1">
      <c r="A38" s="51">
        <v>26</v>
      </c>
      <c r="B38" s="41"/>
      <c r="C38" s="42"/>
      <c r="D38" s="43"/>
      <c r="E38" s="165"/>
      <c r="F38" s="160"/>
      <c r="G38" s="41"/>
      <c r="H38" s="44"/>
      <c r="I38" s="42"/>
      <c r="J38" s="147"/>
      <c r="K38" s="168"/>
      <c r="L38" s="43"/>
      <c r="M38" s="41"/>
      <c r="N38" s="129"/>
      <c r="O38" s="44"/>
      <c r="P38" s="44"/>
      <c r="Q38" s="54">
        <f t="shared" si="5"/>
        <v>20</v>
      </c>
      <c r="R38" s="46"/>
      <c r="S38" s="47"/>
      <c r="T38" s="48"/>
      <c r="U38" s="48"/>
      <c r="V38" s="49">
        <f t="shared" si="1"/>
        <v>0</v>
      </c>
      <c r="W38" s="49">
        <f t="shared" si="2"/>
        <v>0</v>
      </c>
      <c r="X38" s="49">
        <f t="shared" si="3"/>
        <v>0</v>
      </c>
      <c r="Y38" s="50">
        <f t="shared" si="4"/>
        <v>0</v>
      </c>
    </row>
    <row r="39" spans="1:25" ht="15.75" hidden="1" customHeight="1">
      <c r="A39" s="51">
        <v>27</v>
      </c>
      <c r="B39" s="153"/>
      <c r="C39" s="154"/>
      <c r="D39" s="52"/>
      <c r="E39" s="163"/>
      <c r="F39" s="161"/>
      <c r="G39" s="143"/>
      <c r="H39" s="144"/>
      <c r="I39" s="149"/>
      <c r="J39" s="147"/>
      <c r="K39" s="168"/>
      <c r="L39" s="43"/>
      <c r="M39" s="115"/>
      <c r="N39" s="130"/>
      <c r="O39" s="116"/>
      <c r="P39" s="116"/>
      <c r="Q39" s="54">
        <f t="shared" si="5"/>
        <v>20</v>
      </c>
      <c r="R39" s="55"/>
      <c r="S39" s="56"/>
      <c r="T39" s="79"/>
      <c r="U39" s="79"/>
      <c r="V39" s="49">
        <f t="shared" si="1"/>
        <v>0</v>
      </c>
      <c r="W39" s="49">
        <f t="shared" si="2"/>
        <v>0</v>
      </c>
      <c r="X39" s="49">
        <f t="shared" si="3"/>
        <v>0</v>
      </c>
      <c r="Y39" s="50">
        <f t="shared" si="4"/>
        <v>0</v>
      </c>
    </row>
    <row r="40" spans="1:25" ht="15.75" hidden="1" customHeight="1">
      <c r="A40" s="51">
        <v>28</v>
      </c>
      <c r="B40" s="153"/>
      <c r="C40" s="154"/>
      <c r="D40" s="52"/>
      <c r="E40" s="163"/>
      <c r="F40" s="161"/>
      <c r="G40" s="143"/>
      <c r="H40" s="144"/>
      <c r="I40" s="149"/>
      <c r="J40" s="147"/>
      <c r="K40" s="168"/>
      <c r="L40" s="43"/>
      <c r="M40" s="115"/>
      <c r="N40" s="130"/>
      <c r="O40" s="116"/>
      <c r="P40" s="116"/>
      <c r="Q40" s="54">
        <f t="shared" si="5"/>
        <v>20</v>
      </c>
      <c r="R40" s="55"/>
      <c r="S40" s="56"/>
      <c r="T40" s="79"/>
      <c r="U40" s="79"/>
      <c r="V40" s="49">
        <f t="shared" si="1"/>
        <v>0</v>
      </c>
      <c r="W40" s="49">
        <f t="shared" si="2"/>
        <v>0</v>
      </c>
      <c r="X40" s="49">
        <f t="shared" si="3"/>
        <v>0</v>
      </c>
      <c r="Y40" s="50">
        <f t="shared" si="4"/>
        <v>0</v>
      </c>
    </row>
    <row r="41" spans="1:25" ht="15.75" hidden="1" customHeight="1">
      <c r="A41" s="51">
        <v>29</v>
      </c>
      <c r="B41" s="153"/>
      <c r="C41" s="154"/>
      <c r="D41" s="52"/>
      <c r="E41" s="163"/>
      <c r="F41" s="161"/>
      <c r="G41" s="143"/>
      <c r="H41" s="144"/>
      <c r="I41" s="149"/>
      <c r="J41" s="147"/>
      <c r="K41" s="168"/>
      <c r="L41" s="43"/>
      <c r="M41" s="115"/>
      <c r="N41" s="130"/>
      <c r="O41" s="116"/>
      <c r="P41" s="116"/>
      <c r="Q41" s="54">
        <f t="shared" si="5"/>
        <v>20</v>
      </c>
      <c r="R41" s="55"/>
      <c r="S41" s="56"/>
      <c r="T41" s="79"/>
      <c r="U41" s="79"/>
      <c r="V41" s="49">
        <f t="shared" si="1"/>
        <v>0</v>
      </c>
      <c r="W41" s="49">
        <f t="shared" si="2"/>
        <v>0</v>
      </c>
      <c r="X41" s="49">
        <f t="shared" si="3"/>
        <v>0</v>
      </c>
      <c r="Y41" s="50">
        <f t="shared" si="4"/>
        <v>0</v>
      </c>
    </row>
    <row r="42" spans="1:25" ht="15.75" hidden="1" customHeight="1">
      <c r="A42" s="51">
        <v>30</v>
      </c>
      <c r="B42" s="153"/>
      <c r="C42" s="154"/>
      <c r="D42" s="52"/>
      <c r="E42" s="163"/>
      <c r="F42" s="161"/>
      <c r="G42" s="143"/>
      <c r="H42" s="144"/>
      <c r="I42" s="149"/>
      <c r="J42" s="147"/>
      <c r="K42" s="168"/>
      <c r="L42" s="43"/>
      <c r="M42" s="115"/>
      <c r="N42" s="130"/>
      <c r="O42" s="116"/>
      <c r="P42" s="116"/>
      <c r="Q42" s="54">
        <f t="shared" si="5"/>
        <v>20</v>
      </c>
      <c r="R42" s="55"/>
      <c r="S42" s="56"/>
      <c r="T42" s="79"/>
      <c r="U42" s="79"/>
      <c r="V42" s="49">
        <f t="shared" si="1"/>
        <v>0</v>
      </c>
      <c r="W42" s="49">
        <f t="shared" si="2"/>
        <v>0</v>
      </c>
      <c r="X42" s="49">
        <f t="shared" si="3"/>
        <v>0</v>
      </c>
      <c r="Y42" s="50">
        <f t="shared" si="4"/>
        <v>0</v>
      </c>
    </row>
    <row r="43" spans="1:25" ht="15.75" hidden="1" customHeight="1">
      <c r="A43" s="51">
        <v>31</v>
      </c>
      <c r="B43" s="153"/>
      <c r="C43" s="154"/>
      <c r="D43" s="52"/>
      <c r="E43" s="163"/>
      <c r="F43" s="161"/>
      <c r="G43" s="143"/>
      <c r="H43" s="144"/>
      <c r="I43" s="149"/>
      <c r="J43" s="147"/>
      <c r="K43" s="168"/>
      <c r="L43" s="43"/>
      <c r="M43" s="115"/>
      <c r="N43" s="130"/>
      <c r="O43" s="116"/>
      <c r="P43" s="116"/>
      <c r="Q43" s="54">
        <f t="shared" si="5"/>
        <v>20</v>
      </c>
      <c r="R43" s="55"/>
      <c r="S43" s="56"/>
      <c r="T43" s="79"/>
      <c r="U43" s="79"/>
      <c r="V43" s="49">
        <f t="shared" si="1"/>
        <v>0</v>
      </c>
      <c r="W43" s="49">
        <f t="shared" si="2"/>
        <v>0</v>
      </c>
      <c r="X43" s="49">
        <f t="shared" si="3"/>
        <v>0</v>
      </c>
      <c r="Y43" s="50">
        <f t="shared" si="4"/>
        <v>0</v>
      </c>
    </row>
    <row r="44" spans="1:25" ht="15.75" hidden="1" customHeight="1">
      <c r="A44" s="51">
        <v>32</v>
      </c>
      <c r="B44" s="153"/>
      <c r="C44" s="154"/>
      <c r="D44" s="52"/>
      <c r="E44" s="163"/>
      <c r="F44" s="161"/>
      <c r="G44" s="143"/>
      <c r="H44" s="144"/>
      <c r="I44" s="149"/>
      <c r="J44" s="147"/>
      <c r="K44" s="168"/>
      <c r="L44" s="43"/>
      <c r="M44" s="115"/>
      <c r="N44" s="130"/>
      <c r="O44" s="116"/>
      <c r="P44" s="116"/>
      <c r="Q44" s="54">
        <f t="shared" si="5"/>
        <v>20</v>
      </c>
      <c r="R44" s="55"/>
      <c r="S44" s="56"/>
      <c r="T44" s="79"/>
      <c r="U44" s="79"/>
      <c r="V44" s="49">
        <f t="shared" si="1"/>
        <v>0</v>
      </c>
      <c r="W44" s="49">
        <f t="shared" si="2"/>
        <v>0</v>
      </c>
      <c r="X44" s="49">
        <f t="shared" si="3"/>
        <v>0</v>
      </c>
      <c r="Y44" s="50">
        <f t="shared" si="4"/>
        <v>0</v>
      </c>
    </row>
    <row r="45" spans="1:25" ht="15.75" hidden="1" customHeight="1">
      <c r="A45" s="51">
        <v>33</v>
      </c>
      <c r="B45" s="153"/>
      <c r="C45" s="154"/>
      <c r="D45" s="52"/>
      <c r="E45" s="163"/>
      <c r="F45" s="161"/>
      <c r="G45" s="143"/>
      <c r="H45" s="144"/>
      <c r="I45" s="149"/>
      <c r="J45" s="147"/>
      <c r="K45" s="168"/>
      <c r="L45" s="43"/>
      <c r="M45" s="115"/>
      <c r="N45" s="130"/>
      <c r="O45" s="116"/>
      <c r="P45" s="116"/>
      <c r="Q45" s="54">
        <f t="shared" si="5"/>
        <v>20</v>
      </c>
      <c r="R45" s="55"/>
      <c r="S45" s="56"/>
      <c r="T45" s="79"/>
      <c r="U45" s="79"/>
      <c r="V45" s="49">
        <f t="shared" si="1"/>
        <v>0</v>
      </c>
      <c r="W45" s="49">
        <f t="shared" si="2"/>
        <v>0</v>
      </c>
      <c r="X45" s="49">
        <f t="shared" si="3"/>
        <v>0</v>
      </c>
      <c r="Y45" s="50">
        <f t="shared" si="4"/>
        <v>0</v>
      </c>
    </row>
    <row r="46" spans="1:25" ht="15.75" hidden="1" customHeight="1">
      <c r="A46" s="51">
        <v>34</v>
      </c>
      <c r="B46" s="153"/>
      <c r="C46" s="154"/>
      <c r="D46" s="52"/>
      <c r="E46" s="163"/>
      <c r="F46" s="161"/>
      <c r="G46" s="143"/>
      <c r="H46" s="144"/>
      <c r="I46" s="149"/>
      <c r="J46" s="147"/>
      <c r="K46" s="168"/>
      <c r="L46" s="43"/>
      <c r="M46" s="115"/>
      <c r="N46" s="130"/>
      <c r="O46" s="116"/>
      <c r="P46" s="116"/>
      <c r="Q46" s="54">
        <f t="shared" si="5"/>
        <v>20</v>
      </c>
      <c r="R46" s="55"/>
      <c r="S46" s="56"/>
      <c r="T46" s="79"/>
      <c r="U46" s="79"/>
      <c r="V46" s="49">
        <f t="shared" si="1"/>
        <v>0</v>
      </c>
      <c r="W46" s="49">
        <f t="shared" si="2"/>
        <v>0</v>
      </c>
      <c r="X46" s="49">
        <f t="shared" si="3"/>
        <v>0</v>
      </c>
      <c r="Y46" s="50">
        <f t="shared" si="4"/>
        <v>0</v>
      </c>
    </row>
    <row r="47" spans="1:25" ht="15.75" hidden="1" customHeight="1">
      <c r="A47" s="51">
        <v>35</v>
      </c>
      <c r="B47" s="153"/>
      <c r="C47" s="154"/>
      <c r="D47" s="52"/>
      <c r="E47" s="163"/>
      <c r="F47" s="161"/>
      <c r="G47" s="143"/>
      <c r="H47" s="144"/>
      <c r="I47" s="149"/>
      <c r="J47" s="147"/>
      <c r="K47" s="168"/>
      <c r="L47" s="43"/>
      <c r="M47" s="115"/>
      <c r="N47" s="130"/>
      <c r="O47" s="116"/>
      <c r="P47" s="116"/>
      <c r="Q47" s="54">
        <f t="shared" si="5"/>
        <v>20</v>
      </c>
      <c r="R47" s="55"/>
      <c r="S47" s="56"/>
      <c r="T47" s="79"/>
      <c r="U47" s="79"/>
      <c r="V47" s="49">
        <f t="shared" si="1"/>
        <v>0</v>
      </c>
      <c r="W47" s="49">
        <f t="shared" si="2"/>
        <v>0</v>
      </c>
      <c r="X47" s="49">
        <f t="shared" si="3"/>
        <v>0</v>
      </c>
      <c r="Y47" s="50">
        <f t="shared" si="4"/>
        <v>0</v>
      </c>
    </row>
    <row r="48" spans="1:25" ht="15.75" hidden="1" customHeight="1">
      <c r="A48" s="51">
        <v>36</v>
      </c>
      <c r="B48" s="153"/>
      <c r="C48" s="154"/>
      <c r="D48" s="52"/>
      <c r="E48" s="163"/>
      <c r="F48" s="161"/>
      <c r="G48" s="143"/>
      <c r="H48" s="144"/>
      <c r="I48" s="149"/>
      <c r="J48" s="147"/>
      <c r="K48" s="168"/>
      <c r="L48" s="43"/>
      <c r="M48" s="115"/>
      <c r="N48" s="130"/>
      <c r="O48" s="116"/>
      <c r="P48" s="116"/>
      <c r="Q48" s="54">
        <f t="shared" si="5"/>
        <v>20</v>
      </c>
      <c r="R48" s="55"/>
      <c r="S48" s="56"/>
      <c r="T48" s="79"/>
      <c r="U48" s="79"/>
      <c r="V48" s="49">
        <f t="shared" si="1"/>
        <v>0</v>
      </c>
      <c r="W48" s="49">
        <f t="shared" si="2"/>
        <v>0</v>
      </c>
      <c r="X48" s="49">
        <f t="shared" si="3"/>
        <v>0</v>
      </c>
      <c r="Y48" s="50">
        <f t="shared" si="4"/>
        <v>0</v>
      </c>
    </row>
    <row r="49" spans="1:25" ht="15.75" hidden="1" customHeight="1">
      <c r="A49" s="51">
        <v>37</v>
      </c>
      <c r="B49" s="153"/>
      <c r="C49" s="154"/>
      <c r="D49" s="52"/>
      <c r="E49" s="163"/>
      <c r="F49" s="161"/>
      <c r="G49" s="143"/>
      <c r="H49" s="144"/>
      <c r="I49" s="149"/>
      <c r="J49" s="147"/>
      <c r="K49" s="168"/>
      <c r="L49" s="43"/>
      <c r="M49" s="115"/>
      <c r="N49" s="130"/>
      <c r="O49" s="116"/>
      <c r="P49" s="116"/>
      <c r="Q49" s="54">
        <f t="shared" si="5"/>
        <v>20</v>
      </c>
      <c r="R49" s="55"/>
      <c r="S49" s="56"/>
      <c r="T49" s="79"/>
      <c r="U49" s="79"/>
      <c r="V49" s="49">
        <f t="shared" si="1"/>
        <v>0</v>
      </c>
      <c r="W49" s="49">
        <f t="shared" si="2"/>
        <v>0</v>
      </c>
      <c r="X49" s="49">
        <f t="shared" si="3"/>
        <v>0</v>
      </c>
      <c r="Y49" s="50">
        <f t="shared" si="4"/>
        <v>0</v>
      </c>
    </row>
    <row r="50" spans="1:25" ht="15.75" hidden="1" customHeight="1">
      <c r="A50" s="51">
        <v>38</v>
      </c>
      <c r="B50" s="153"/>
      <c r="C50" s="154"/>
      <c r="D50" s="52"/>
      <c r="E50" s="163"/>
      <c r="F50" s="161"/>
      <c r="G50" s="143"/>
      <c r="H50" s="144"/>
      <c r="I50" s="149"/>
      <c r="J50" s="147"/>
      <c r="K50" s="168"/>
      <c r="L50" s="43"/>
      <c r="M50" s="115"/>
      <c r="N50" s="130"/>
      <c r="O50" s="116"/>
      <c r="P50" s="116"/>
      <c r="Q50" s="54">
        <f t="shared" si="5"/>
        <v>20</v>
      </c>
      <c r="R50" s="55"/>
      <c r="S50" s="56"/>
      <c r="T50" s="79"/>
      <c r="U50" s="79"/>
      <c r="V50" s="49">
        <f t="shared" si="1"/>
        <v>0</v>
      </c>
      <c r="W50" s="49">
        <f t="shared" si="2"/>
        <v>0</v>
      </c>
      <c r="X50" s="49">
        <f t="shared" si="3"/>
        <v>0</v>
      </c>
      <c r="Y50" s="50">
        <f t="shared" si="4"/>
        <v>0</v>
      </c>
    </row>
    <row r="51" spans="1:25" ht="15.75" hidden="1" customHeight="1">
      <c r="A51" s="51">
        <v>39</v>
      </c>
      <c r="B51" s="153"/>
      <c r="C51" s="154"/>
      <c r="D51" s="52"/>
      <c r="E51" s="163"/>
      <c r="F51" s="161"/>
      <c r="G51" s="143"/>
      <c r="H51" s="144"/>
      <c r="I51" s="149"/>
      <c r="J51" s="147"/>
      <c r="K51" s="168"/>
      <c r="L51" s="43"/>
      <c r="M51" s="115"/>
      <c r="N51" s="130"/>
      <c r="O51" s="116"/>
      <c r="P51" s="116"/>
      <c r="Q51" s="54">
        <f t="shared" si="5"/>
        <v>20</v>
      </c>
      <c r="R51" s="55"/>
      <c r="S51" s="56"/>
      <c r="T51" s="79"/>
      <c r="U51" s="79"/>
      <c r="V51" s="49">
        <f t="shared" si="1"/>
        <v>0</v>
      </c>
      <c r="W51" s="49">
        <f t="shared" si="2"/>
        <v>0</v>
      </c>
      <c r="X51" s="49">
        <f t="shared" si="3"/>
        <v>0</v>
      </c>
      <c r="Y51" s="50">
        <f t="shared" si="4"/>
        <v>0</v>
      </c>
    </row>
    <row r="52" spans="1:25" ht="15.75" hidden="1" customHeight="1">
      <c r="A52" s="51">
        <v>40</v>
      </c>
      <c r="B52" s="153"/>
      <c r="C52" s="154"/>
      <c r="D52" s="52"/>
      <c r="E52" s="163"/>
      <c r="F52" s="161"/>
      <c r="G52" s="143"/>
      <c r="H52" s="144"/>
      <c r="I52" s="149"/>
      <c r="J52" s="147"/>
      <c r="K52" s="168"/>
      <c r="L52" s="43"/>
      <c r="M52" s="115"/>
      <c r="N52" s="130"/>
      <c r="O52" s="116"/>
      <c r="P52" s="116"/>
      <c r="Q52" s="54">
        <f t="shared" si="5"/>
        <v>20</v>
      </c>
      <c r="R52" s="55"/>
      <c r="S52" s="56"/>
      <c r="T52" s="79"/>
      <c r="U52" s="79"/>
      <c r="V52" s="49">
        <f t="shared" si="1"/>
        <v>0</v>
      </c>
      <c r="W52" s="49">
        <f t="shared" si="2"/>
        <v>0</v>
      </c>
      <c r="X52" s="49">
        <f t="shared" si="3"/>
        <v>0</v>
      </c>
      <c r="Y52" s="50">
        <f t="shared" si="4"/>
        <v>0</v>
      </c>
    </row>
    <row r="53" spans="1:25" ht="15.75" hidden="1" customHeight="1">
      <c r="A53" s="51">
        <v>41</v>
      </c>
      <c r="B53" s="153"/>
      <c r="C53" s="154"/>
      <c r="D53" s="52"/>
      <c r="E53" s="163"/>
      <c r="F53" s="161"/>
      <c r="G53" s="143"/>
      <c r="H53" s="144"/>
      <c r="I53" s="149"/>
      <c r="J53" s="147"/>
      <c r="K53" s="168"/>
      <c r="L53" s="43"/>
      <c r="M53" s="115"/>
      <c r="N53" s="130"/>
      <c r="O53" s="116"/>
      <c r="P53" s="116"/>
      <c r="Q53" s="54">
        <f t="shared" si="5"/>
        <v>20</v>
      </c>
      <c r="R53" s="55"/>
      <c r="S53" s="56"/>
      <c r="T53" s="79"/>
      <c r="U53" s="79"/>
      <c r="V53" s="49">
        <f t="shared" si="1"/>
        <v>0</v>
      </c>
      <c r="W53" s="49">
        <f t="shared" si="2"/>
        <v>0</v>
      </c>
      <c r="X53" s="49">
        <f t="shared" si="3"/>
        <v>0</v>
      </c>
      <c r="Y53" s="50">
        <f t="shared" si="4"/>
        <v>0</v>
      </c>
    </row>
    <row r="54" spans="1:25" ht="15.75" hidden="1" customHeight="1">
      <c r="A54" s="51">
        <v>42</v>
      </c>
      <c r="B54" s="41"/>
      <c r="C54" s="42"/>
      <c r="D54" s="43"/>
      <c r="E54" s="165"/>
      <c r="F54" s="160"/>
      <c r="G54" s="41"/>
      <c r="H54" s="44"/>
      <c r="I54" s="42"/>
      <c r="J54" s="147"/>
      <c r="K54" s="168"/>
      <c r="L54" s="43"/>
      <c r="M54" s="41"/>
      <c r="N54" s="129"/>
      <c r="O54" s="44"/>
      <c r="P54" s="44"/>
      <c r="Q54" s="54">
        <f t="shared" si="5"/>
        <v>20</v>
      </c>
      <c r="R54" s="46"/>
      <c r="S54" s="47"/>
      <c r="T54" s="48"/>
      <c r="U54" s="48"/>
      <c r="V54" s="49">
        <f t="shared" si="1"/>
        <v>0</v>
      </c>
      <c r="W54" s="49">
        <f t="shared" si="2"/>
        <v>0</v>
      </c>
      <c r="X54" s="49">
        <f t="shared" si="3"/>
        <v>0</v>
      </c>
      <c r="Y54" s="50">
        <f t="shared" si="4"/>
        <v>0</v>
      </c>
    </row>
    <row r="55" spans="1:25" ht="15.75" hidden="1" customHeight="1">
      <c r="A55" s="51">
        <v>43</v>
      </c>
      <c r="B55" s="153"/>
      <c r="C55" s="154"/>
      <c r="D55" s="52"/>
      <c r="E55" s="163"/>
      <c r="F55" s="161"/>
      <c r="G55" s="143"/>
      <c r="H55" s="144"/>
      <c r="I55" s="149"/>
      <c r="J55" s="147"/>
      <c r="K55" s="168"/>
      <c r="L55" s="43"/>
      <c r="M55" s="115"/>
      <c r="N55" s="130"/>
      <c r="O55" s="116"/>
      <c r="P55" s="116"/>
      <c r="Q55" s="54">
        <f t="shared" si="5"/>
        <v>20</v>
      </c>
      <c r="R55" s="55"/>
      <c r="S55" s="56"/>
      <c r="T55" s="79"/>
      <c r="U55" s="79"/>
      <c r="V55" s="49">
        <f t="shared" si="1"/>
        <v>0</v>
      </c>
      <c r="W55" s="49">
        <f t="shared" si="2"/>
        <v>0</v>
      </c>
      <c r="X55" s="49">
        <f t="shared" si="3"/>
        <v>0</v>
      </c>
      <c r="Y55" s="50">
        <f t="shared" si="4"/>
        <v>0</v>
      </c>
    </row>
    <row r="56" spans="1:25" ht="15.75" hidden="1" customHeight="1">
      <c r="A56" s="51">
        <v>44</v>
      </c>
      <c r="B56" s="153"/>
      <c r="C56" s="154"/>
      <c r="D56" s="52"/>
      <c r="E56" s="163"/>
      <c r="F56" s="161"/>
      <c r="G56" s="143"/>
      <c r="H56" s="144"/>
      <c r="I56" s="149"/>
      <c r="J56" s="147"/>
      <c r="K56" s="168"/>
      <c r="L56" s="43"/>
      <c r="M56" s="115"/>
      <c r="N56" s="130"/>
      <c r="O56" s="116"/>
      <c r="P56" s="116"/>
      <c r="Q56" s="54">
        <f t="shared" si="5"/>
        <v>20</v>
      </c>
      <c r="R56" s="55"/>
      <c r="S56" s="56"/>
      <c r="T56" s="79"/>
      <c r="U56" s="79"/>
      <c r="V56" s="49">
        <f t="shared" si="1"/>
        <v>0</v>
      </c>
      <c r="W56" s="49">
        <f t="shared" si="2"/>
        <v>0</v>
      </c>
      <c r="X56" s="49">
        <f t="shared" si="3"/>
        <v>0</v>
      </c>
      <c r="Y56" s="50">
        <f t="shared" si="4"/>
        <v>0</v>
      </c>
    </row>
    <row r="57" spans="1:25" ht="15.75" hidden="1" customHeight="1">
      <c r="A57" s="51">
        <v>45</v>
      </c>
      <c r="B57" s="153"/>
      <c r="C57" s="154"/>
      <c r="D57" s="52"/>
      <c r="E57" s="163"/>
      <c r="F57" s="161"/>
      <c r="G57" s="143"/>
      <c r="H57" s="144"/>
      <c r="I57" s="149"/>
      <c r="J57" s="147"/>
      <c r="K57" s="168"/>
      <c r="L57" s="43"/>
      <c r="M57" s="115"/>
      <c r="N57" s="130"/>
      <c r="O57" s="116"/>
      <c r="P57" s="116"/>
      <c r="Q57" s="54">
        <f t="shared" si="5"/>
        <v>20</v>
      </c>
      <c r="R57" s="55"/>
      <c r="S57" s="56"/>
      <c r="T57" s="79"/>
      <c r="U57" s="79"/>
      <c r="V57" s="49">
        <f t="shared" si="1"/>
        <v>0</v>
      </c>
      <c r="W57" s="49">
        <f t="shared" si="2"/>
        <v>0</v>
      </c>
      <c r="X57" s="49">
        <f t="shared" si="3"/>
        <v>0</v>
      </c>
      <c r="Y57" s="50">
        <f t="shared" si="4"/>
        <v>0</v>
      </c>
    </row>
    <row r="58" spans="1:25" ht="15.75" hidden="1" customHeight="1">
      <c r="A58" s="51">
        <v>46</v>
      </c>
      <c r="B58" s="153"/>
      <c r="C58" s="154"/>
      <c r="D58" s="52"/>
      <c r="E58" s="163"/>
      <c r="F58" s="161"/>
      <c r="G58" s="143"/>
      <c r="H58" s="144"/>
      <c r="I58" s="149"/>
      <c r="J58" s="147"/>
      <c r="K58" s="168"/>
      <c r="L58" s="43"/>
      <c r="M58" s="115"/>
      <c r="N58" s="130"/>
      <c r="O58" s="116"/>
      <c r="P58" s="116"/>
      <c r="Q58" s="54">
        <f t="shared" si="5"/>
        <v>20</v>
      </c>
      <c r="R58" s="55"/>
      <c r="S58" s="56"/>
      <c r="T58" s="79"/>
      <c r="U58" s="79"/>
      <c r="V58" s="49">
        <f t="shared" si="1"/>
        <v>0</v>
      </c>
      <c r="W58" s="49">
        <f t="shared" si="2"/>
        <v>0</v>
      </c>
      <c r="X58" s="49">
        <f t="shared" si="3"/>
        <v>0</v>
      </c>
      <c r="Y58" s="50">
        <f t="shared" si="4"/>
        <v>0</v>
      </c>
    </row>
    <row r="59" spans="1:25" ht="15.75" hidden="1" customHeight="1">
      <c r="A59" s="51">
        <v>47</v>
      </c>
      <c r="B59" s="153"/>
      <c r="C59" s="154"/>
      <c r="D59" s="52"/>
      <c r="E59" s="163"/>
      <c r="F59" s="161"/>
      <c r="G59" s="143"/>
      <c r="H59" s="144"/>
      <c r="I59" s="149"/>
      <c r="J59" s="147"/>
      <c r="K59" s="168"/>
      <c r="L59" s="43"/>
      <c r="M59" s="115"/>
      <c r="N59" s="130"/>
      <c r="O59" s="116"/>
      <c r="P59" s="116"/>
      <c r="Q59" s="54">
        <f t="shared" si="5"/>
        <v>20</v>
      </c>
      <c r="R59" s="55"/>
      <c r="S59" s="56"/>
      <c r="T59" s="79"/>
      <c r="U59" s="79"/>
      <c r="V59" s="49">
        <f t="shared" si="1"/>
        <v>0</v>
      </c>
      <c r="W59" s="49">
        <f t="shared" si="2"/>
        <v>0</v>
      </c>
      <c r="X59" s="49">
        <f t="shared" si="3"/>
        <v>0</v>
      </c>
      <c r="Y59" s="50">
        <f t="shared" si="4"/>
        <v>0</v>
      </c>
    </row>
    <row r="60" spans="1:25" ht="15.75" hidden="1" customHeight="1">
      <c r="A60" s="51">
        <v>48</v>
      </c>
      <c r="B60" s="153"/>
      <c r="C60" s="154"/>
      <c r="D60" s="52"/>
      <c r="E60" s="163"/>
      <c r="F60" s="161"/>
      <c r="G60" s="143"/>
      <c r="H60" s="144"/>
      <c r="I60" s="149"/>
      <c r="J60" s="147"/>
      <c r="K60" s="168"/>
      <c r="L60" s="43"/>
      <c r="M60" s="115"/>
      <c r="N60" s="130"/>
      <c r="O60" s="116"/>
      <c r="P60" s="116"/>
      <c r="Q60" s="54">
        <f t="shared" si="5"/>
        <v>20</v>
      </c>
      <c r="R60" s="55"/>
      <c r="S60" s="56"/>
      <c r="T60" s="79"/>
      <c r="U60" s="79"/>
      <c r="V60" s="49">
        <f t="shared" si="1"/>
        <v>0</v>
      </c>
      <c r="W60" s="49">
        <f t="shared" si="2"/>
        <v>0</v>
      </c>
      <c r="X60" s="49">
        <f t="shared" si="3"/>
        <v>0</v>
      </c>
      <c r="Y60" s="50">
        <f t="shared" si="4"/>
        <v>0</v>
      </c>
    </row>
    <row r="61" spans="1:25" ht="15.75" hidden="1" customHeight="1">
      <c r="A61" s="51">
        <v>49</v>
      </c>
      <c r="B61" s="153"/>
      <c r="C61" s="154"/>
      <c r="D61" s="52"/>
      <c r="E61" s="163"/>
      <c r="F61" s="161"/>
      <c r="G61" s="143"/>
      <c r="H61" s="144"/>
      <c r="I61" s="149"/>
      <c r="J61" s="147"/>
      <c r="K61" s="168"/>
      <c r="L61" s="43"/>
      <c r="M61" s="115"/>
      <c r="N61" s="130"/>
      <c r="O61" s="116"/>
      <c r="P61" s="116"/>
      <c r="Q61" s="54">
        <f t="shared" si="5"/>
        <v>20</v>
      </c>
      <c r="R61" s="55"/>
      <c r="S61" s="56"/>
      <c r="T61" s="79"/>
      <c r="U61" s="79"/>
      <c r="V61" s="49">
        <f t="shared" si="1"/>
        <v>0</v>
      </c>
      <c r="W61" s="49">
        <f t="shared" si="2"/>
        <v>0</v>
      </c>
      <c r="X61" s="49">
        <f t="shared" si="3"/>
        <v>0</v>
      </c>
      <c r="Y61" s="50">
        <f t="shared" si="4"/>
        <v>0</v>
      </c>
    </row>
    <row r="62" spans="1:25" ht="15.75" hidden="1" customHeight="1">
      <c r="A62" s="51">
        <v>50</v>
      </c>
      <c r="B62" s="153"/>
      <c r="C62" s="154"/>
      <c r="D62" s="52"/>
      <c r="E62" s="163"/>
      <c r="F62" s="161"/>
      <c r="G62" s="143"/>
      <c r="H62" s="144"/>
      <c r="I62" s="149"/>
      <c r="J62" s="147"/>
      <c r="K62" s="168"/>
      <c r="L62" s="43"/>
      <c r="M62" s="115"/>
      <c r="N62" s="130"/>
      <c r="O62" s="116"/>
      <c r="P62" s="116"/>
      <c r="Q62" s="54">
        <f t="shared" si="5"/>
        <v>20</v>
      </c>
      <c r="R62" s="55"/>
      <c r="S62" s="56"/>
      <c r="T62" s="79"/>
      <c r="U62" s="79"/>
      <c r="V62" s="49">
        <f t="shared" si="1"/>
        <v>0</v>
      </c>
      <c r="W62" s="49">
        <f t="shared" si="2"/>
        <v>0</v>
      </c>
      <c r="X62" s="49">
        <f t="shared" si="3"/>
        <v>0</v>
      </c>
      <c r="Y62" s="50">
        <f t="shared" si="4"/>
        <v>0</v>
      </c>
    </row>
    <row r="63" spans="1:25" ht="15.75" hidden="1" customHeight="1">
      <c r="A63" s="51">
        <v>51</v>
      </c>
      <c r="B63" s="153"/>
      <c r="C63" s="154"/>
      <c r="D63" s="52"/>
      <c r="E63" s="163"/>
      <c r="F63" s="161"/>
      <c r="G63" s="143"/>
      <c r="H63" s="144"/>
      <c r="I63" s="149"/>
      <c r="J63" s="147"/>
      <c r="K63" s="168"/>
      <c r="L63" s="43"/>
      <c r="M63" s="115"/>
      <c r="N63" s="130"/>
      <c r="O63" s="116"/>
      <c r="P63" s="116"/>
      <c r="Q63" s="54">
        <f t="shared" si="5"/>
        <v>20</v>
      </c>
      <c r="R63" s="55"/>
      <c r="S63" s="56"/>
      <c r="T63" s="79"/>
      <c r="U63" s="79"/>
      <c r="V63" s="49">
        <f t="shared" si="1"/>
        <v>0</v>
      </c>
      <c r="W63" s="49">
        <f t="shared" si="2"/>
        <v>0</v>
      </c>
      <c r="X63" s="49">
        <f t="shared" si="3"/>
        <v>0</v>
      </c>
      <c r="Y63" s="50">
        <f t="shared" si="4"/>
        <v>0</v>
      </c>
    </row>
    <row r="64" spans="1:25" ht="15.75" hidden="1" customHeight="1">
      <c r="A64" s="51">
        <v>52</v>
      </c>
      <c r="B64" s="153"/>
      <c r="C64" s="154"/>
      <c r="D64" s="52"/>
      <c r="E64" s="163"/>
      <c r="F64" s="161"/>
      <c r="G64" s="143"/>
      <c r="H64" s="144"/>
      <c r="I64" s="149"/>
      <c r="J64" s="147"/>
      <c r="K64" s="168"/>
      <c r="L64" s="43"/>
      <c r="M64" s="115"/>
      <c r="N64" s="130"/>
      <c r="O64" s="116"/>
      <c r="P64" s="116"/>
      <c r="Q64" s="54">
        <f t="shared" si="5"/>
        <v>20</v>
      </c>
      <c r="R64" s="55"/>
      <c r="S64" s="56"/>
      <c r="T64" s="79"/>
      <c r="U64" s="79"/>
      <c r="V64" s="49">
        <f t="shared" si="1"/>
        <v>0</v>
      </c>
      <c r="W64" s="49">
        <f t="shared" si="2"/>
        <v>0</v>
      </c>
      <c r="X64" s="49">
        <f t="shared" si="3"/>
        <v>0</v>
      </c>
      <c r="Y64" s="50">
        <f t="shared" si="4"/>
        <v>0</v>
      </c>
    </row>
    <row r="65" spans="1:25" ht="15.75" hidden="1" customHeight="1">
      <c r="A65" s="51">
        <v>53</v>
      </c>
      <c r="B65" s="153"/>
      <c r="C65" s="154"/>
      <c r="D65" s="52"/>
      <c r="E65" s="163"/>
      <c r="F65" s="161"/>
      <c r="G65" s="143"/>
      <c r="H65" s="144"/>
      <c r="I65" s="149"/>
      <c r="J65" s="147"/>
      <c r="K65" s="168"/>
      <c r="L65" s="43"/>
      <c r="M65" s="115"/>
      <c r="N65" s="130"/>
      <c r="O65" s="116"/>
      <c r="P65" s="116"/>
      <c r="Q65" s="54">
        <f t="shared" si="5"/>
        <v>20</v>
      </c>
      <c r="R65" s="55"/>
      <c r="S65" s="56"/>
      <c r="T65" s="79"/>
      <c r="U65" s="79"/>
      <c r="V65" s="49">
        <f t="shared" si="1"/>
        <v>0</v>
      </c>
      <c r="W65" s="49">
        <f t="shared" si="2"/>
        <v>0</v>
      </c>
      <c r="X65" s="49">
        <f t="shared" si="3"/>
        <v>0</v>
      </c>
      <c r="Y65" s="50">
        <f t="shared" si="4"/>
        <v>0</v>
      </c>
    </row>
    <row r="66" spans="1:25" ht="15.75" hidden="1" customHeight="1">
      <c r="A66" s="51">
        <v>54</v>
      </c>
      <c r="B66" s="153"/>
      <c r="C66" s="154"/>
      <c r="D66" s="52"/>
      <c r="E66" s="163"/>
      <c r="F66" s="161"/>
      <c r="G66" s="143"/>
      <c r="H66" s="144"/>
      <c r="I66" s="149"/>
      <c r="J66" s="147"/>
      <c r="K66" s="168"/>
      <c r="L66" s="43"/>
      <c r="M66" s="115"/>
      <c r="N66" s="130"/>
      <c r="O66" s="116"/>
      <c r="P66" s="116"/>
      <c r="Q66" s="54">
        <f t="shared" si="5"/>
        <v>20</v>
      </c>
      <c r="R66" s="55"/>
      <c r="S66" s="56"/>
      <c r="T66" s="79"/>
      <c r="U66" s="79"/>
      <c r="V66" s="49">
        <f t="shared" si="1"/>
        <v>0</v>
      </c>
      <c r="W66" s="49">
        <f t="shared" si="2"/>
        <v>0</v>
      </c>
      <c r="X66" s="49">
        <f t="shared" si="3"/>
        <v>0</v>
      </c>
      <c r="Y66" s="50">
        <f t="shared" si="4"/>
        <v>0</v>
      </c>
    </row>
    <row r="67" spans="1:25" ht="15.75" hidden="1" customHeight="1">
      <c r="A67" s="51">
        <v>55</v>
      </c>
      <c r="B67" s="153"/>
      <c r="C67" s="154"/>
      <c r="D67" s="52"/>
      <c r="E67" s="163"/>
      <c r="F67" s="161"/>
      <c r="G67" s="143"/>
      <c r="H67" s="144"/>
      <c r="I67" s="149"/>
      <c r="J67" s="147"/>
      <c r="K67" s="168"/>
      <c r="L67" s="43"/>
      <c r="M67" s="115"/>
      <c r="N67" s="130"/>
      <c r="O67" s="116"/>
      <c r="P67" s="116"/>
      <c r="Q67" s="54">
        <f t="shared" si="5"/>
        <v>20</v>
      </c>
      <c r="R67" s="55"/>
      <c r="S67" s="56"/>
      <c r="T67" s="79"/>
      <c r="U67" s="79"/>
      <c r="V67" s="49">
        <f t="shared" si="1"/>
        <v>0</v>
      </c>
      <c r="W67" s="49">
        <f t="shared" si="2"/>
        <v>0</v>
      </c>
      <c r="X67" s="49">
        <f t="shared" si="3"/>
        <v>0</v>
      </c>
      <c r="Y67" s="50">
        <f t="shared" si="4"/>
        <v>0</v>
      </c>
    </row>
    <row r="68" spans="1:25" ht="15.75" hidden="1" customHeight="1">
      <c r="A68" s="51">
        <v>56</v>
      </c>
      <c r="B68" s="153"/>
      <c r="C68" s="154"/>
      <c r="D68" s="52"/>
      <c r="E68" s="163"/>
      <c r="F68" s="161"/>
      <c r="G68" s="143"/>
      <c r="H68" s="144"/>
      <c r="I68" s="149"/>
      <c r="J68" s="147"/>
      <c r="K68" s="168"/>
      <c r="L68" s="43"/>
      <c r="M68" s="115"/>
      <c r="N68" s="130"/>
      <c r="O68" s="116"/>
      <c r="P68" s="116"/>
      <c r="Q68" s="54">
        <f t="shared" si="5"/>
        <v>20</v>
      </c>
      <c r="R68" s="55"/>
      <c r="S68" s="56"/>
      <c r="T68" s="79"/>
      <c r="U68" s="79"/>
      <c r="V68" s="49">
        <f t="shared" si="1"/>
        <v>0</v>
      </c>
      <c r="W68" s="49">
        <f t="shared" si="2"/>
        <v>0</v>
      </c>
      <c r="X68" s="49">
        <f t="shared" si="3"/>
        <v>0</v>
      </c>
      <c r="Y68" s="50">
        <f t="shared" si="4"/>
        <v>0</v>
      </c>
    </row>
    <row r="69" spans="1:25" ht="15.75" hidden="1" customHeight="1">
      <c r="A69" s="51">
        <v>57</v>
      </c>
      <c r="B69" s="153"/>
      <c r="C69" s="154"/>
      <c r="D69" s="52"/>
      <c r="E69" s="163"/>
      <c r="F69" s="161"/>
      <c r="G69" s="143"/>
      <c r="H69" s="144"/>
      <c r="I69" s="149"/>
      <c r="J69" s="147"/>
      <c r="K69" s="168"/>
      <c r="L69" s="43"/>
      <c r="M69" s="115"/>
      <c r="N69" s="130"/>
      <c r="O69" s="116"/>
      <c r="P69" s="116"/>
      <c r="Q69" s="54">
        <f t="shared" si="5"/>
        <v>20</v>
      </c>
      <c r="R69" s="55"/>
      <c r="S69" s="56"/>
      <c r="T69" s="79"/>
      <c r="U69" s="79"/>
      <c r="V69" s="49">
        <f t="shared" si="1"/>
        <v>0</v>
      </c>
      <c r="W69" s="49">
        <f t="shared" si="2"/>
        <v>0</v>
      </c>
      <c r="X69" s="49">
        <f t="shared" si="3"/>
        <v>0</v>
      </c>
      <c r="Y69" s="50">
        <f t="shared" si="4"/>
        <v>0</v>
      </c>
    </row>
    <row r="70" spans="1:25" ht="15.75" hidden="1" customHeight="1">
      <c r="A70" s="51">
        <v>58</v>
      </c>
      <c r="B70" s="153"/>
      <c r="C70" s="154"/>
      <c r="D70" s="52"/>
      <c r="E70" s="163"/>
      <c r="F70" s="161"/>
      <c r="G70" s="143"/>
      <c r="H70" s="144"/>
      <c r="I70" s="149"/>
      <c r="J70" s="147"/>
      <c r="K70" s="168"/>
      <c r="L70" s="43"/>
      <c r="M70" s="115"/>
      <c r="N70" s="130"/>
      <c r="O70" s="116"/>
      <c r="P70" s="116"/>
      <c r="Q70" s="54">
        <f t="shared" si="5"/>
        <v>20</v>
      </c>
      <c r="R70" s="55"/>
      <c r="S70" s="56"/>
      <c r="T70" s="79"/>
      <c r="U70" s="79"/>
      <c r="V70" s="49">
        <f t="shared" si="1"/>
        <v>0</v>
      </c>
      <c r="W70" s="49">
        <f t="shared" si="2"/>
        <v>0</v>
      </c>
      <c r="X70" s="49">
        <f t="shared" si="3"/>
        <v>0</v>
      </c>
      <c r="Y70" s="50">
        <f t="shared" si="4"/>
        <v>0</v>
      </c>
    </row>
    <row r="71" spans="1:25" ht="15.75" hidden="1" customHeight="1">
      <c r="A71" s="51">
        <v>59</v>
      </c>
      <c r="B71" s="153"/>
      <c r="C71" s="154"/>
      <c r="D71" s="52"/>
      <c r="E71" s="163"/>
      <c r="F71" s="161"/>
      <c r="G71" s="143"/>
      <c r="H71" s="144"/>
      <c r="I71" s="149"/>
      <c r="J71" s="147"/>
      <c r="K71" s="168"/>
      <c r="L71" s="43"/>
      <c r="M71" s="115"/>
      <c r="N71" s="130"/>
      <c r="O71" s="116"/>
      <c r="P71" s="116"/>
      <c r="Q71" s="54">
        <f t="shared" si="5"/>
        <v>20</v>
      </c>
      <c r="R71" s="55"/>
      <c r="S71" s="56"/>
      <c r="T71" s="79"/>
      <c r="U71" s="79"/>
      <c r="V71" s="49">
        <f t="shared" si="1"/>
        <v>0</v>
      </c>
      <c r="W71" s="49">
        <f t="shared" si="2"/>
        <v>0</v>
      </c>
      <c r="X71" s="49">
        <f t="shared" si="3"/>
        <v>0</v>
      </c>
      <c r="Y71" s="50">
        <f t="shared" si="4"/>
        <v>0</v>
      </c>
    </row>
    <row r="72" spans="1:25" ht="15.75" hidden="1" customHeight="1">
      <c r="A72" s="51">
        <v>60</v>
      </c>
      <c r="B72" s="153"/>
      <c r="C72" s="154"/>
      <c r="D72" s="52"/>
      <c r="E72" s="163"/>
      <c r="F72" s="161"/>
      <c r="G72" s="143"/>
      <c r="H72" s="144"/>
      <c r="I72" s="149"/>
      <c r="J72" s="147"/>
      <c r="K72" s="168"/>
      <c r="L72" s="43"/>
      <c r="M72" s="115"/>
      <c r="N72" s="130"/>
      <c r="O72" s="116"/>
      <c r="P72" s="116"/>
      <c r="Q72" s="54">
        <f t="shared" si="5"/>
        <v>20</v>
      </c>
      <c r="R72" s="55"/>
      <c r="S72" s="56"/>
      <c r="T72" s="79"/>
      <c r="U72" s="79"/>
      <c r="V72" s="49">
        <f t="shared" si="1"/>
        <v>0</v>
      </c>
      <c r="W72" s="49">
        <f t="shared" si="2"/>
        <v>0</v>
      </c>
      <c r="X72" s="49">
        <f t="shared" si="3"/>
        <v>0</v>
      </c>
      <c r="Y72" s="50">
        <f t="shared" si="4"/>
        <v>0</v>
      </c>
    </row>
    <row r="73" spans="1:25" ht="15.75" hidden="1" customHeight="1">
      <c r="A73" s="51">
        <v>61</v>
      </c>
      <c r="B73" s="153"/>
      <c r="C73" s="154"/>
      <c r="D73" s="52"/>
      <c r="E73" s="163"/>
      <c r="F73" s="161"/>
      <c r="G73" s="143"/>
      <c r="H73" s="144"/>
      <c r="I73" s="149"/>
      <c r="J73" s="147"/>
      <c r="K73" s="168"/>
      <c r="L73" s="43"/>
      <c r="M73" s="115"/>
      <c r="N73" s="130"/>
      <c r="O73" s="116"/>
      <c r="P73" s="116"/>
      <c r="Q73" s="54">
        <f t="shared" si="5"/>
        <v>20</v>
      </c>
      <c r="R73" s="55"/>
      <c r="S73" s="56"/>
      <c r="T73" s="79"/>
      <c r="U73" s="79"/>
      <c r="V73" s="49">
        <f t="shared" si="1"/>
        <v>0</v>
      </c>
      <c r="W73" s="49">
        <f t="shared" si="2"/>
        <v>0</v>
      </c>
      <c r="X73" s="49">
        <f t="shared" si="3"/>
        <v>0</v>
      </c>
      <c r="Y73" s="50">
        <f t="shared" si="4"/>
        <v>0</v>
      </c>
    </row>
    <row r="74" spans="1:25" ht="15.75" hidden="1" customHeight="1">
      <c r="A74" s="51">
        <v>62</v>
      </c>
      <c r="B74" s="153"/>
      <c r="C74" s="154"/>
      <c r="D74" s="52"/>
      <c r="E74" s="163"/>
      <c r="F74" s="161"/>
      <c r="G74" s="143"/>
      <c r="H74" s="144"/>
      <c r="I74" s="149"/>
      <c r="J74" s="147"/>
      <c r="K74" s="168"/>
      <c r="L74" s="43"/>
      <c r="M74" s="115"/>
      <c r="N74" s="130"/>
      <c r="O74" s="116"/>
      <c r="P74" s="116"/>
      <c r="Q74" s="54">
        <f t="shared" si="5"/>
        <v>20</v>
      </c>
      <c r="R74" s="55"/>
      <c r="S74" s="56"/>
      <c r="T74" s="79"/>
      <c r="U74" s="79"/>
      <c r="V74" s="49">
        <f t="shared" si="1"/>
        <v>0</v>
      </c>
      <c r="W74" s="49">
        <f t="shared" si="2"/>
        <v>0</v>
      </c>
      <c r="X74" s="49">
        <f t="shared" si="3"/>
        <v>0</v>
      </c>
      <c r="Y74" s="50">
        <f t="shared" si="4"/>
        <v>0</v>
      </c>
    </row>
    <row r="75" spans="1:25" ht="15.75" hidden="1" customHeight="1">
      <c r="A75" s="51">
        <v>63</v>
      </c>
      <c r="B75" s="153"/>
      <c r="C75" s="154"/>
      <c r="D75" s="52"/>
      <c r="E75" s="163"/>
      <c r="F75" s="161"/>
      <c r="G75" s="143"/>
      <c r="H75" s="144"/>
      <c r="I75" s="149"/>
      <c r="J75" s="147"/>
      <c r="K75" s="168"/>
      <c r="L75" s="43"/>
      <c r="M75" s="115"/>
      <c r="N75" s="130"/>
      <c r="O75" s="116"/>
      <c r="P75" s="116"/>
      <c r="Q75" s="54">
        <f t="shared" si="5"/>
        <v>20</v>
      </c>
      <c r="R75" s="55"/>
      <c r="S75" s="56"/>
      <c r="T75" s="79"/>
      <c r="U75" s="79"/>
      <c r="V75" s="49">
        <f t="shared" si="1"/>
        <v>0</v>
      </c>
      <c r="W75" s="49">
        <f t="shared" si="2"/>
        <v>0</v>
      </c>
      <c r="X75" s="49">
        <f t="shared" si="3"/>
        <v>0</v>
      </c>
      <c r="Y75" s="50">
        <f t="shared" si="4"/>
        <v>0</v>
      </c>
    </row>
    <row r="76" spans="1:25" ht="15.75" hidden="1" customHeight="1">
      <c r="A76" s="51">
        <v>64</v>
      </c>
      <c r="B76" s="153"/>
      <c r="C76" s="154"/>
      <c r="D76" s="52"/>
      <c r="E76" s="163"/>
      <c r="F76" s="161"/>
      <c r="G76" s="143"/>
      <c r="H76" s="144"/>
      <c r="I76" s="149"/>
      <c r="J76" s="147"/>
      <c r="K76" s="168"/>
      <c r="L76" s="43"/>
      <c r="M76" s="115"/>
      <c r="N76" s="130"/>
      <c r="O76" s="116"/>
      <c r="P76" s="116"/>
      <c r="Q76" s="54">
        <f t="shared" si="5"/>
        <v>20</v>
      </c>
      <c r="R76" s="55"/>
      <c r="S76" s="56"/>
      <c r="T76" s="79"/>
      <c r="U76" s="79"/>
      <c r="V76" s="49">
        <f t="shared" si="1"/>
        <v>0</v>
      </c>
      <c r="W76" s="49">
        <f t="shared" si="2"/>
        <v>0</v>
      </c>
      <c r="X76" s="49">
        <f t="shared" si="3"/>
        <v>0</v>
      </c>
      <c r="Y76" s="50">
        <f t="shared" si="4"/>
        <v>0</v>
      </c>
    </row>
    <row r="77" spans="1:25" ht="15.75" hidden="1" customHeight="1" thickBot="1">
      <c r="A77" s="59">
        <v>65</v>
      </c>
      <c r="B77" s="60"/>
      <c r="C77" s="61"/>
      <c r="D77" s="62"/>
      <c r="E77" s="166"/>
      <c r="F77" s="164"/>
      <c r="G77" s="60"/>
      <c r="H77" s="63"/>
      <c r="I77" s="61"/>
      <c r="J77" s="159"/>
      <c r="K77" s="167"/>
      <c r="L77" s="167"/>
      <c r="M77" s="60"/>
      <c r="N77" s="131"/>
      <c r="O77" s="63"/>
      <c r="P77" s="63"/>
      <c r="Q77" s="64">
        <f t="shared" si="5"/>
        <v>20</v>
      </c>
      <c r="R77" s="65"/>
      <c r="S77" s="66"/>
      <c r="T77" s="67"/>
      <c r="U77" s="67"/>
      <c r="V77" s="68">
        <f t="shared" ref="V77" si="6">IF(OR(J77="転出(継続利用)",J77="転入(継続利用)"),ROUNDDOWN(T77/Q77*P77,-1),T77)</f>
        <v>0</v>
      </c>
      <c r="W77" s="68">
        <f t="shared" si="2"/>
        <v>0</v>
      </c>
      <c r="X77" s="68">
        <f t="shared" si="3"/>
        <v>0</v>
      </c>
      <c r="Y77" s="69">
        <f t="shared" si="4"/>
        <v>0</v>
      </c>
    </row>
    <row r="78" spans="1:25" ht="15.75" customHeight="1" thickTop="1" thickBot="1">
      <c r="A78" s="208" t="s">
        <v>69</v>
      </c>
      <c r="B78" s="209"/>
      <c r="C78" s="210"/>
      <c r="D78" s="155"/>
      <c r="E78" s="174"/>
      <c r="F78" s="175"/>
      <c r="G78" s="133"/>
      <c r="H78" s="176"/>
      <c r="I78" s="177"/>
      <c r="J78" s="156"/>
      <c r="K78" s="170"/>
      <c r="L78" s="156"/>
      <c r="M78" s="133"/>
      <c r="N78" s="178"/>
      <c r="O78" s="176"/>
      <c r="P78" s="176"/>
      <c r="Q78" s="179"/>
      <c r="R78" s="180"/>
      <c r="S78" s="181"/>
      <c r="T78" s="182"/>
      <c r="U78" s="182"/>
      <c r="V78" s="183"/>
      <c r="W78" s="183"/>
      <c r="X78" s="183"/>
      <c r="Y78" s="184">
        <f>SUM(Y13:Y77)</f>
        <v>21000</v>
      </c>
    </row>
    <row r="79" spans="1:25" ht="5.25" customHeight="1"/>
    <row r="80" spans="1:25">
      <c r="A80" s="203" t="s">
        <v>70</v>
      </c>
      <c r="B80" s="203"/>
      <c r="C80" s="203"/>
      <c r="D80" s="203"/>
      <c r="E80" s="203"/>
      <c r="F80" s="203"/>
      <c r="G80" s="203"/>
      <c r="H80" s="203"/>
      <c r="I80" s="203"/>
      <c r="J80" s="203"/>
      <c r="K80" s="140"/>
      <c r="L80" s="140"/>
    </row>
    <row r="82" spans="2:24" ht="28.5" customHeight="1">
      <c r="B82" s="204" t="s">
        <v>71</v>
      </c>
      <c r="C82" s="204"/>
      <c r="M82" s="245" t="s">
        <v>114</v>
      </c>
      <c r="N82" s="359"/>
      <c r="O82" s="246"/>
      <c r="P82" s="247"/>
      <c r="Q82" s="247"/>
      <c r="R82" s="247"/>
      <c r="S82" s="247"/>
      <c r="T82" s="247"/>
      <c r="U82" s="247"/>
      <c r="V82" s="247"/>
      <c r="W82" s="247"/>
      <c r="X82" s="247"/>
    </row>
    <row r="83" spans="2:24" ht="28.5" customHeight="1">
      <c r="M83" s="249" t="s">
        <v>113</v>
      </c>
      <c r="N83" s="360"/>
      <c r="O83" s="250"/>
      <c r="P83" s="248"/>
      <c r="Q83" s="248"/>
      <c r="R83" s="248"/>
      <c r="S83" s="248"/>
      <c r="T83" s="248"/>
      <c r="U83" s="248"/>
      <c r="V83" s="248"/>
      <c r="W83" s="248"/>
      <c r="X83" s="248"/>
    </row>
    <row r="84" spans="2:24" ht="28.5" customHeight="1">
      <c r="M84" s="249" t="s">
        <v>119</v>
      </c>
      <c r="N84" s="360"/>
      <c r="O84" s="250"/>
      <c r="P84" s="251"/>
      <c r="Q84" s="252"/>
      <c r="R84" s="252"/>
      <c r="S84" s="252"/>
      <c r="T84" s="252"/>
      <c r="U84" s="252"/>
      <c r="V84" s="252"/>
      <c r="W84" s="252"/>
      <c r="X84" s="139" t="s">
        <v>121</v>
      </c>
    </row>
    <row r="85" spans="2:24" ht="28.5" customHeight="1">
      <c r="M85" s="249" t="s">
        <v>112</v>
      </c>
      <c r="N85" s="360"/>
      <c r="O85" s="250"/>
      <c r="P85" s="242"/>
      <c r="Q85" s="243"/>
      <c r="R85" s="243"/>
      <c r="S85" s="243"/>
      <c r="T85" s="243"/>
      <c r="U85" s="243"/>
      <c r="V85" s="243"/>
      <c r="W85" s="243"/>
      <c r="X85" s="253"/>
    </row>
  </sheetData>
  <protectedRanges>
    <protectedRange sqref="A13 D13:E13 A14:E15 A16:I78 J13:U78" name="範囲1"/>
    <protectedRange sqref="F13:I15" name="範囲1_2"/>
    <protectedRange sqref="B13:C13" name="範囲1_4"/>
  </protectedRanges>
  <mergeCells count="39">
    <mergeCell ref="K10:K12"/>
    <mergeCell ref="L10:L12"/>
    <mergeCell ref="A78:C78"/>
    <mergeCell ref="A80:J80"/>
    <mergeCell ref="B82:C82"/>
    <mergeCell ref="M82:O82"/>
    <mergeCell ref="P82:X82"/>
    <mergeCell ref="X11:X12"/>
    <mergeCell ref="Y11:Y12"/>
    <mergeCell ref="M84:O84"/>
    <mergeCell ref="M85:O85"/>
    <mergeCell ref="P85:X85"/>
    <mergeCell ref="M83:O83"/>
    <mergeCell ref="P83:X83"/>
    <mergeCell ref="P84:W84"/>
    <mergeCell ref="E7:F7"/>
    <mergeCell ref="G7:I7"/>
    <mergeCell ref="B9:J9"/>
    <mergeCell ref="M9:Y9"/>
    <mergeCell ref="A10:A12"/>
    <mergeCell ref="B10:C11"/>
    <mergeCell ref="D10:D12"/>
    <mergeCell ref="E10:E12"/>
    <mergeCell ref="F10:F12"/>
    <mergeCell ref="G10:I11"/>
    <mergeCell ref="J10:J12"/>
    <mergeCell ref="M10:S10"/>
    <mergeCell ref="T10:Y10"/>
    <mergeCell ref="M11:Q11"/>
    <mergeCell ref="R11:S11"/>
    <mergeCell ref="V11:W11"/>
    <mergeCell ref="E6:F6"/>
    <mergeCell ref="G6:I6"/>
    <mergeCell ref="A1:B1"/>
    <mergeCell ref="A3:J3"/>
    <mergeCell ref="B5:C5"/>
    <mergeCell ref="D5:F5"/>
    <mergeCell ref="G5:J5"/>
    <mergeCell ref="D1:H1"/>
  </mergeCells>
  <phoneticPr fontId="4"/>
  <dataValidations count="2">
    <dataValidation type="list" allowBlank="1" showInputMessage="1" showErrorMessage="1" sqref="J13:J77">
      <formula1>$AC$1:$AC$6</formula1>
    </dataValidation>
    <dataValidation type="list" allowBlank="1" showInputMessage="1" showErrorMessage="1" sqref="L13:L78">
      <formula1>$AD$1:$AD$6</formula1>
    </dataValidation>
  </dataValidations>
  <printOptions horizontalCentered="1"/>
  <pageMargins left="0.70866141732283472" right="0.70866141732283472" top="0.74803149606299213" bottom="0.35433070866141736" header="0.31496062992125984" footer="0.31496062992125984"/>
  <pageSetup paperSize="9" scale="65" fitToHeight="0"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D85"/>
  <sheetViews>
    <sheetView view="pageBreakPreview" zoomScaleNormal="100" zoomScaleSheetLayoutView="100" workbookViewId="0">
      <pane ySplit="12" topLeftCell="A22" activePane="bottomLeft" state="frozen"/>
      <selection pane="bottomLeft" activeCell="K6" sqref="K6"/>
    </sheetView>
  </sheetViews>
  <sheetFormatPr defaultColWidth="9" defaultRowHeight="12"/>
  <cols>
    <col min="1" max="1" width="3.25" style="24" bestFit="1" customWidth="1"/>
    <col min="2" max="4" width="13.375" style="78" customWidth="1"/>
    <col min="5" max="5" width="4" style="78" customWidth="1"/>
    <col min="6" max="6" width="8" style="24" bestFit="1" customWidth="1"/>
    <col min="7" max="9" width="4.375" style="78" customWidth="1"/>
    <col min="10" max="11" width="13.625" style="24" customWidth="1"/>
    <col min="12" max="12" width="9" style="24" customWidth="1"/>
    <col min="13" max="15" width="6.875" style="24" customWidth="1"/>
    <col min="16" max="16" width="6.625" style="24" customWidth="1"/>
    <col min="17" max="19" width="3.625" style="24" customWidth="1"/>
    <col min="20" max="21" width="7.25" style="24" customWidth="1"/>
    <col min="22" max="23" width="6.625" style="24" customWidth="1"/>
    <col min="24" max="28" width="6.375" style="24" customWidth="1"/>
    <col min="29" max="16384" width="9" style="24"/>
  </cols>
  <sheetData>
    <row r="1" spans="1:30" ht="25.15" customHeight="1">
      <c r="A1" s="205"/>
      <c r="B1" s="205"/>
      <c r="AC1" s="24" t="s">
        <v>63</v>
      </c>
      <c r="AD1" s="24" t="s">
        <v>124</v>
      </c>
    </row>
    <row r="2" spans="1:30" ht="10.15" customHeight="1">
      <c r="AC2" s="24" t="s">
        <v>64</v>
      </c>
      <c r="AD2" s="24" t="s">
        <v>125</v>
      </c>
    </row>
    <row r="3" spans="1:30" ht="17.25">
      <c r="A3" s="206" t="s">
        <v>87</v>
      </c>
      <c r="B3" s="206"/>
      <c r="C3" s="206"/>
      <c r="D3" s="206"/>
      <c r="E3" s="206"/>
      <c r="F3" s="206"/>
      <c r="G3" s="206"/>
      <c r="H3" s="206"/>
      <c r="I3" s="206"/>
      <c r="J3" s="206"/>
      <c r="K3" s="141"/>
      <c r="L3" s="141"/>
      <c r="AC3" s="24" t="s">
        <v>65</v>
      </c>
      <c r="AD3" s="24" t="s">
        <v>126</v>
      </c>
    </row>
    <row r="4" spans="1:30" ht="12.75" thickBot="1">
      <c r="AC4" s="24" t="s">
        <v>66</v>
      </c>
      <c r="AD4" s="24" t="s">
        <v>127</v>
      </c>
    </row>
    <row r="5" spans="1:30" ht="13.5" customHeight="1">
      <c r="B5" s="235">
        <v>10</v>
      </c>
      <c r="C5" s="236"/>
      <c r="D5" s="235">
        <v>11</v>
      </c>
      <c r="E5" s="415"/>
      <c r="F5" s="416"/>
      <c r="G5" s="417">
        <v>12</v>
      </c>
      <c r="H5" s="415"/>
      <c r="I5" s="415"/>
      <c r="J5" s="236"/>
      <c r="K5" s="151"/>
      <c r="L5" s="151"/>
      <c r="AC5" s="24" t="s">
        <v>67</v>
      </c>
      <c r="AD5" s="24" t="s">
        <v>128</v>
      </c>
    </row>
    <row r="6" spans="1:30" ht="13.5" customHeight="1">
      <c r="B6" s="86" t="s">
        <v>36</v>
      </c>
      <c r="C6" s="88" t="s">
        <v>37</v>
      </c>
      <c r="D6" s="86" t="s">
        <v>36</v>
      </c>
      <c r="E6" s="412" t="s">
        <v>90</v>
      </c>
      <c r="F6" s="413"/>
      <c r="G6" s="412" t="s">
        <v>91</v>
      </c>
      <c r="H6" s="414"/>
      <c r="I6" s="413"/>
      <c r="J6" s="119" t="s">
        <v>90</v>
      </c>
      <c r="K6" s="152"/>
      <c r="L6" s="152"/>
      <c r="AC6" s="24" t="s">
        <v>68</v>
      </c>
      <c r="AD6" s="24" t="s">
        <v>134</v>
      </c>
    </row>
    <row r="7" spans="1:30" ht="14.25" customHeight="1" thickBot="1">
      <c r="B7" s="28"/>
      <c r="C7" s="89"/>
      <c r="D7" s="28"/>
      <c r="E7" s="419"/>
      <c r="F7" s="420"/>
      <c r="G7" s="419"/>
      <c r="H7" s="421"/>
      <c r="I7" s="420"/>
      <c r="J7" s="29"/>
      <c r="K7" s="30"/>
      <c r="L7" s="30"/>
    </row>
    <row r="8" spans="1:30" ht="12.75" thickBot="1">
      <c r="B8" s="31"/>
      <c r="C8" s="31"/>
      <c r="D8" s="30"/>
    </row>
    <row r="9" spans="1:30" ht="14.25" customHeight="1" thickBot="1">
      <c r="B9" s="207"/>
      <c r="C9" s="207"/>
      <c r="D9" s="207"/>
      <c r="E9" s="207"/>
      <c r="F9" s="207"/>
      <c r="G9" s="207"/>
      <c r="H9" s="207"/>
      <c r="I9" s="207"/>
      <c r="J9" s="207"/>
      <c r="K9" s="142"/>
      <c r="L9" s="142"/>
      <c r="M9" s="187" t="s">
        <v>75</v>
      </c>
      <c r="N9" s="188"/>
      <c r="O9" s="188"/>
      <c r="P9" s="188"/>
      <c r="Q9" s="188"/>
      <c r="R9" s="188"/>
      <c r="S9" s="188"/>
      <c r="T9" s="188"/>
      <c r="U9" s="188"/>
      <c r="V9" s="188"/>
      <c r="W9" s="188"/>
      <c r="X9" s="188"/>
      <c r="Y9" s="189"/>
    </row>
    <row r="10" spans="1:30" ht="14.25" customHeight="1">
      <c r="A10" s="227" t="s">
        <v>38</v>
      </c>
      <c r="B10" s="223" t="s">
        <v>39</v>
      </c>
      <c r="C10" s="224"/>
      <c r="D10" s="227" t="s">
        <v>40</v>
      </c>
      <c r="E10" s="237" t="s">
        <v>41</v>
      </c>
      <c r="F10" s="224" t="s">
        <v>42</v>
      </c>
      <c r="G10" s="260" t="s">
        <v>43</v>
      </c>
      <c r="H10" s="261"/>
      <c r="I10" s="262"/>
      <c r="J10" s="262" t="s">
        <v>44</v>
      </c>
      <c r="K10" s="237" t="s">
        <v>123</v>
      </c>
      <c r="L10" s="237" t="s">
        <v>136</v>
      </c>
      <c r="M10" s="199" t="s">
        <v>45</v>
      </c>
      <c r="N10" s="190"/>
      <c r="O10" s="190"/>
      <c r="P10" s="190"/>
      <c r="Q10" s="190"/>
      <c r="R10" s="190"/>
      <c r="S10" s="191"/>
      <c r="T10" s="190" t="s">
        <v>78</v>
      </c>
      <c r="U10" s="190"/>
      <c r="V10" s="190"/>
      <c r="W10" s="190"/>
      <c r="X10" s="190"/>
      <c r="Y10" s="191"/>
    </row>
    <row r="11" spans="1:30" ht="14.25" customHeight="1">
      <c r="A11" s="228"/>
      <c r="B11" s="225"/>
      <c r="C11" s="226"/>
      <c r="D11" s="228"/>
      <c r="E11" s="238"/>
      <c r="F11" s="258"/>
      <c r="G11" s="263"/>
      <c r="H11" s="264"/>
      <c r="I11" s="265"/>
      <c r="J11" s="268"/>
      <c r="K11" s="238"/>
      <c r="L11" s="238"/>
      <c r="M11" s="422" t="s">
        <v>46</v>
      </c>
      <c r="N11" s="202"/>
      <c r="O11" s="423"/>
      <c r="P11" s="423"/>
      <c r="Q11" s="423"/>
      <c r="R11" s="424" t="s">
        <v>47</v>
      </c>
      <c r="S11" s="425"/>
      <c r="T11" s="81" t="s">
        <v>76</v>
      </c>
      <c r="U11" s="81" t="s">
        <v>88</v>
      </c>
      <c r="V11" s="194" t="s">
        <v>77</v>
      </c>
      <c r="W11" s="194"/>
      <c r="X11" s="195" t="s">
        <v>48</v>
      </c>
      <c r="Y11" s="197" t="s">
        <v>49</v>
      </c>
    </row>
    <row r="12" spans="1:30" ht="48.75" thickBot="1">
      <c r="A12" s="229"/>
      <c r="B12" s="123" t="s">
        <v>50</v>
      </c>
      <c r="C12" s="150" t="s">
        <v>51</v>
      </c>
      <c r="D12" s="229"/>
      <c r="E12" s="239"/>
      <c r="F12" s="259"/>
      <c r="G12" s="123" t="s">
        <v>52</v>
      </c>
      <c r="H12" s="122" t="s">
        <v>53</v>
      </c>
      <c r="I12" s="150" t="s">
        <v>54</v>
      </c>
      <c r="J12" s="269"/>
      <c r="K12" s="239"/>
      <c r="L12" s="239"/>
      <c r="M12" s="85" t="s">
        <v>53</v>
      </c>
      <c r="N12" s="134" t="s">
        <v>106</v>
      </c>
      <c r="O12" s="35" t="s">
        <v>56</v>
      </c>
      <c r="P12" s="36" t="s">
        <v>57</v>
      </c>
      <c r="Q12" s="36" t="s">
        <v>58</v>
      </c>
      <c r="R12" s="37" t="s">
        <v>55</v>
      </c>
      <c r="S12" s="38" t="s">
        <v>56</v>
      </c>
      <c r="T12" s="80" t="s">
        <v>59</v>
      </c>
      <c r="U12" s="80" t="s">
        <v>89</v>
      </c>
      <c r="V12" s="80" t="s">
        <v>59</v>
      </c>
      <c r="W12" s="39" t="s">
        <v>60</v>
      </c>
      <c r="X12" s="196"/>
      <c r="Y12" s="198"/>
    </row>
    <row r="13" spans="1:30" ht="15.75" customHeight="1">
      <c r="A13" s="40">
        <v>1</v>
      </c>
      <c r="B13" s="41"/>
      <c r="C13" s="42"/>
      <c r="D13" s="43"/>
      <c r="E13" s="165"/>
      <c r="F13" s="160"/>
      <c r="G13" s="41"/>
      <c r="H13" s="44"/>
      <c r="I13" s="42"/>
      <c r="J13" s="147"/>
      <c r="K13" s="168"/>
      <c r="L13" s="43"/>
      <c r="M13" s="41"/>
      <c r="N13" s="129"/>
      <c r="O13" s="44"/>
      <c r="P13" s="44"/>
      <c r="Q13" s="45">
        <f t="shared" ref="Q13" si="0">$C$7</f>
        <v>0</v>
      </c>
      <c r="R13" s="46"/>
      <c r="S13" s="47"/>
      <c r="T13" s="48"/>
      <c r="U13" s="48"/>
      <c r="V13" s="49">
        <f t="shared" ref="V13:V76" si="1">IF(OR(J13="転出(継続利用)",J13="転入(継続利用)"),ROUNDDOWN(T13/Q13*P13,-1),T13)</f>
        <v>0</v>
      </c>
      <c r="W13" s="49">
        <f>V13</f>
        <v>0</v>
      </c>
      <c r="X13" s="49">
        <f>IF(450*P13&lt;11300,450*P13,11300)</f>
        <v>0</v>
      </c>
      <c r="Y13" s="50">
        <f>IF(W13&lt;X13,W13,X13)</f>
        <v>0</v>
      </c>
    </row>
    <row r="14" spans="1:30" ht="15.75" customHeight="1">
      <c r="A14" s="51">
        <v>2</v>
      </c>
      <c r="B14" s="41"/>
      <c r="C14" s="42"/>
      <c r="D14" s="52"/>
      <c r="E14" s="163"/>
      <c r="F14" s="160"/>
      <c r="G14" s="41"/>
      <c r="H14" s="44"/>
      <c r="I14" s="42"/>
      <c r="J14" s="147"/>
      <c r="K14" s="168"/>
      <c r="L14" s="43"/>
      <c r="M14" s="115"/>
      <c r="N14" s="130"/>
      <c r="O14" s="83"/>
      <c r="P14" s="83"/>
      <c r="Q14" s="54">
        <f>$E$7</f>
        <v>0</v>
      </c>
      <c r="R14" s="55"/>
      <c r="S14" s="56"/>
      <c r="T14" s="79"/>
      <c r="U14" s="79"/>
      <c r="V14" s="49">
        <f t="shared" si="1"/>
        <v>0</v>
      </c>
      <c r="W14" s="49">
        <f t="shared" ref="W14:W77" si="2">V14</f>
        <v>0</v>
      </c>
      <c r="X14" s="49">
        <f t="shared" ref="X14:X77" si="3">IF(450*P14&lt;11300,450*P14,11300)</f>
        <v>0</v>
      </c>
      <c r="Y14" s="50">
        <f t="shared" ref="Y14:Y77" si="4">IF(W14&lt;X14,W14,X14)</f>
        <v>0</v>
      </c>
    </row>
    <row r="15" spans="1:30" ht="15.75" customHeight="1">
      <c r="A15" s="51">
        <v>3</v>
      </c>
      <c r="B15" s="41"/>
      <c r="C15" s="42"/>
      <c r="D15" s="52"/>
      <c r="E15" s="163"/>
      <c r="F15" s="160"/>
      <c r="G15" s="41"/>
      <c r="H15" s="44"/>
      <c r="I15" s="42"/>
      <c r="J15" s="147"/>
      <c r="K15" s="168"/>
      <c r="L15" s="43"/>
      <c r="M15" s="115"/>
      <c r="N15" s="130"/>
      <c r="O15" s="83"/>
      <c r="P15" s="93"/>
      <c r="Q15" s="54">
        <f>$J$7</f>
        <v>0</v>
      </c>
      <c r="R15" s="55"/>
      <c r="S15" s="56"/>
      <c r="T15" s="79"/>
      <c r="U15" s="79"/>
      <c r="V15" s="49">
        <f t="shared" si="1"/>
        <v>0</v>
      </c>
      <c r="W15" s="49">
        <f t="shared" si="2"/>
        <v>0</v>
      </c>
      <c r="X15" s="49">
        <f t="shared" si="3"/>
        <v>0</v>
      </c>
      <c r="Y15" s="50">
        <f t="shared" si="4"/>
        <v>0</v>
      </c>
    </row>
    <row r="16" spans="1:30" ht="15.75" customHeight="1">
      <c r="A16" s="51">
        <v>4</v>
      </c>
      <c r="B16" s="41"/>
      <c r="C16" s="42"/>
      <c r="D16" s="52"/>
      <c r="E16" s="163"/>
      <c r="F16" s="161"/>
      <c r="G16" s="143"/>
      <c r="H16" s="144"/>
      <c r="I16" s="149"/>
      <c r="J16" s="147"/>
      <c r="K16" s="168"/>
      <c r="L16" s="43"/>
      <c r="M16" s="82"/>
      <c r="N16" s="130"/>
      <c r="O16" s="83"/>
      <c r="P16" s="93"/>
      <c r="Q16" s="54">
        <f t="shared" ref="Q16:Q77" si="5">$J$7</f>
        <v>0</v>
      </c>
      <c r="R16" s="55"/>
      <c r="S16" s="56"/>
      <c r="T16" s="79"/>
      <c r="U16" s="79"/>
      <c r="V16" s="49">
        <f t="shared" si="1"/>
        <v>0</v>
      </c>
      <c r="W16" s="49">
        <f t="shared" si="2"/>
        <v>0</v>
      </c>
      <c r="X16" s="49">
        <f t="shared" si="3"/>
        <v>0</v>
      </c>
      <c r="Y16" s="50">
        <f t="shared" si="4"/>
        <v>0</v>
      </c>
    </row>
    <row r="17" spans="1:25" ht="15.75" customHeight="1">
      <c r="A17" s="51">
        <v>5</v>
      </c>
      <c r="B17" s="41"/>
      <c r="C17" s="42"/>
      <c r="D17" s="52"/>
      <c r="E17" s="163"/>
      <c r="F17" s="161"/>
      <c r="G17" s="143"/>
      <c r="H17" s="144"/>
      <c r="I17" s="149"/>
      <c r="J17" s="147"/>
      <c r="K17" s="168"/>
      <c r="L17" s="43"/>
      <c r="M17" s="82"/>
      <c r="N17" s="130"/>
      <c r="O17" s="83"/>
      <c r="P17" s="93"/>
      <c r="Q17" s="54">
        <f t="shared" si="5"/>
        <v>0</v>
      </c>
      <c r="R17" s="55"/>
      <c r="S17" s="56"/>
      <c r="T17" s="79"/>
      <c r="U17" s="79"/>
      <c r="V17" s="49">
        <f t="shared" si="1"/>
        <v>0</v>
      </c>
      <c r="W17" s="49">
        <f t="shared" si="2"/>
        <v>0</v>
      </c>
      <c r="X17" s="49">
        <f t="shared" si="3"/>
        <v>0</v>
      </c>
      <c r="Y17" s="50">
        <f t="shared" si="4"/>
        <v>0</v>
      </c>
    </row>
    <row r="18" spans="1:25" ht="15.75" customHeight="1">
      <c r="A18" s="51">
        <v>6</v>
      </c>
      <c r="B18" s="153"/>
      <c r="C18" s="154"/>
      <c r="D18" s="52"/>
      <c r="E18" s="163"/>
      <c r="F18" s="161"/>
      <c r="G18" s="143"/>
      <c r="H18" s="144"/>
      <c r="I18" s="149"/>
      <c r="J18" s="147"/>
      <c r="K18" s="168"/>
      <c r="L18" s="43"/>
      <c r="M18" s="82"/>
      <c r="N18" s="130"/>
      <c r="O18" s="83"/>
      <c r="P18" s="93"/>
      <c r="Q18" s="54">
        <f t="shared" si="5"/>
        <v>0</v>
      </c>
      <c r="R18" s="55"/>
      <c r="S18" s="56"/>
      <c r="T18" s="79"/>
      <c r="U18" s="79"/>
      <c r="V18" s="49">
        <f t="shared" si="1"/>
        <v>0</v>
      </c>
      <c r="W18" s="49">
        <f t="shared" si="2"/>
        <v>0</v>
      </c>
      <c r="X18" s="49">
        <f t="shared" si="3"/>
        <v>0</v>
      </c>
      <c r="Y18" s="50">
        <f t="shared" si="4"/>
        <v>0</v>
      </c>
    </row>
    <row r="19" spans="1:25" ht="15.75" customHeight="1">
      <c r="A19" s="51">
        <v>7</v>
      </c>
      <c r="B19" s="153"/>
      <c r="C19" s="154"/>
      <c r="D19" s="52"/>
      <c r="E19" s="163"/>
      <c r="F19" s="161"/>
      <c r="G19" s="143"/>
      <c r="H19" s="144"/>
      <c r="I19" s="149"/>
      <c r="J19" s="147"/>
      <c r="K19" s="168"/>
      <c r="L19" s="43"/>
      <c r="M19" s="82"/>
      <c r="N19" s="130"/>
      <c r="O19" s="83"/>
      <c r="P19" s="93"/>
      <c r="Q19" s="54">
        <f t="shared" si="5"/>
        <v>0</v>
      </c>
      <c r="R19" s="55"/>
      <c r="S19" s="56"/>
      <c r="T19" s="79"/>
      <c r="U19" s="79"/>
      <c r="V19" s="49">
        <f t="shared" si="1"/>
        <v>0</v>
      </c>
      <c r="W19" s="49">
        <f t="shared" si="2"/>
        <v>0</v>
      </c>
      <c r="X19" s="49">
        <f t="shared" si="3"/>
        <v>0</v>
      </c>
      <c r="Y19" s="50">
        <f t="shared" si="4"/>
        <v>0</v>
      </c>
    </row>
    <row r="20" spans="1:25" ht="15.75" customHeight="1">
      <c r="A20" s="51">
        <v>8</v>
      </c>
      <c r="B20" s="153"/>
      <c r="C20" s="154"/>
      <c r="D20" s="52"/>
      <c r="E20" s="163"/>
      <c r="F20" s="161"/>
      <c r="G20" s="143"/>
      <c r="H20" s="144"/>
      <c r="I20" s="149"/>
      <c r="J20" s="147"/>
      <c r="K20" s="168"/>
      <c r="L20" s="43"/>
      <c r="M20" s="82"/>
      <c r="N20" s="130"/>
      <c r="O20" s="83"/>
      <c r="P20" s="93"/>
      <c r="Q20" s="54">
        <f t="shared" si="5"/>
        <v>0</v>
      </c>
      <c r="R20" s="55"/>
      <c r="S20" s="56"/>
      <c r="T20" s="79"/>
      <c r="U20" s="79"/>
      <c r="V20" s="49">
        <f t="shared" si="1"/>
        <v>0</v>
      </c>
      <c r="W20" s="49">
        <f t="shared" si="2"/>
        <v>0</v>
      </c>
      <c r="X20" s="49">
        <f t="shared" si="3"/>
        <v>0</v>
      </c>
      <c r="Y20" s="50">
        <f t="shared" si="4"/>
        <v>0</v>
      </c>
    </row>
    <row r="21" spans="1:25" ht="15.75" customHeight="1">
      <c r="A21" s="51">
        <v>9</v>
      </c>
      <c r="B21" s="153"/>
      <c r="C21" s="154"/>
      <c r="D21" s="52"/>
      <c r="E21" s="163"/>
      <c r="F21" s="161"/>
      <c r="G21" s="143"/>
      <c r="H21" s="144"/>
      <c r="I21" s="149"/>
      <c r="J21" s="147"/>
      <c r="K21" s="168"/>
      <c r="L21" s="43"/>
      <c r="M21" s="82"/>
      <c r="N21" s="130"/>
      <c r="O21" s="83"/>
      <c r="P21" s="83"/>
      <c r="Q21" s="54">
        <f t="shared" si="5"/>
        <v>0</v>
      </c>
      <c r="R21" s="55"/>
      <c r="S21" s="56"/>
      <c r="T21" s="79"/>
      <c r="U21" s="79"/>
      <c r="V21" s="49">
        <f t="shared" si="1"/>
        <v>0</v>
      </c>
      <c r="W21" s="49">
        <f t="shared" si="2"/>
        <v>0</v>
      </c>
      <c r="X21" s="49">
        <f t="shared" si="3"/>
        <v>0</v>
      </c>
      <c r="Y21" s="50">
        <f t="shared" si="4"/>
        <v>0</v>
      </c>
    </row>
    <row r="22" spans="1:25" ht="15.75" customHeight="1">
      <c r="A22" s="51">
        <v>10</v>
      </c>
      <c r="B22" s="153"/>
      <c r="C22" s="154"/>
      <c r="D22" s="52"/>
      <c r="E22" s="163"/>
      <c r="F22" s="161"/>
      <c r="G22" s="143"/>
      <c r="H22" s="144"/>
      <c r="I22" s="149"/>
      <c r="J22" s="147"/>
      <c r="K22" s="168"/>
      <c r="L22" s="43"/>
      <c r="M22" s="82"/>
      <c r="N22" s="130"/>
      <c r="O22" s="83"/>
      <c r="P22" s="83"/>
      <c r="Q22" s="54">
        <f t="shared" si="5"/>
        <v>0</v>
      </c>
      <c r="R22" s="55"/>
      <c r="S22" s="56"/>
      <c r="T22" s="79"/>
      <c r="U22" s="79"/>
      <c r="V22" s="49">
        <f t="shared" si="1"/>
        <v>0</v>
      </c>
      <c r="W22" s="49">
        <f t="shared" si="2"/>
        <v>0</v>
      </c>
      <c r="X22" s="49">
        <f t="shared" si="3"/>
        <v>0</v>
      </c>
      <c r="Y22" s="50">
        <f t="shared" si="4"/>
        <v>0</v>
      </c>
    </row>
    <row r="23" spans="1:25" ht="15.75" customHeight="1">
      <c r="A23" s="51">
        <v>11</v>
      </c>
      <c r="B23" s="153"/>
      <c r="C23" s="154"/>
      <c r="D23" s="52"/>
      <c r="E23" s="163"/>
      <c r="F23" s="161"/>
      <c r="G23" s="143"/>
      <c r="H23" s="144"/>
      <c r="I23" s="149"/>
      <c r="J23" s="147"/>
      <c r="K23" s="168"/>
      <c r="L23" s="43"/>
      <c r="M23" s="82"/>
      <c r="N23" s="130"/>
      <c r="O23" s="83"/>
      <c r="P23" s="83"/>
      <c r="Q23" s="54">
        <f t="shared" si="5"/>
        <v>0</v>
      </c>
      <c r="R23" s="55"/>
      <c r="S23" s="56"/>
      <c r="T23" s="79"/>
      <c r="U23" s="79"/>
      <c r="V23" s="49">
        <f t="shared" si="1"/>
        <v>0</v>
      </c>
      <c r="W23" s="49">
        <f t="shared" si="2"/>
        <v>0</v>
      </c>
      <c r="X23" s="49">
        <f t="shared" si="3"/>
        <v>0</v>
      </c>
      <c r="Y23" s="50">
        <f t="shared" si="4"/>
        <v>0</v>
      </c>
    </row>
    <row r="24" spans="1:25" ht="15.75" customHeight="1">
      <c r="A24" s="51">
        <v>12</v>
      </c>
      <c r="B24" s="153"/>
      <c r="C24" s="154"/>
      <c r="D24" s="52"/>
      <c r="E24" s="163"/>
      <c r="F24" s="161"/>
      <c r="G24" s="143"/>
      <c r="H24" s="144"/>
      <c r="I24" s="149"/>
      <c r="J24" s="147"/>
      <c r="K24" s="168"/>
      <c r="L24" s="43"/>
      <c r="M24" s="82"/>
      <c r="N24" s="130"/>
      <c r="O24" s="83"/>
      <c r="P24" s="83"/>
      <c r="Q24" s="54">
        <f t="shared" si="5"/>
        <v>0</v>
      </c>
      <c r="R24" s="55"/>
      <c r="S24" s="56"/>
      <c r="T24" s="79"/>
      <c r="U24" s="79"/>
      <c r="V24" s="49">
        <f t="shared" si="1"/>
        <v>0</v>
      </c>
      <c r="W24" s="49">
        <f t="shared" si="2"/>
        <v>0</v>
      </c>
      <c r="X24" s="49">
        <f t="shared" si="3"/>
        <v>0</v>
      </c>
      <c r="Y24" s="50">
        <f t="shared" si="4"/>
        <v>0</v>
      </c>
    </row>
    <row r="25" spans="1:25" ht="15.75" customHeight="1">
      <c r="A25" s="51">
        <v>13</v>
      </c>
      <c r="B25" s="153"/>
      <c r="C25" s="154"/>
      <c r="D25" s="52"/>
      <c r="E25" s="163"/>
      <c r="F25" s="161"/>
      <c r="G25" s="143"/>
      <c r="H25" s="144"/>
      <c r="I25" s="149"/>
      <c r="J25" s="147"/>
      <c r="K25" s="168"/>
      <c r="L25" s="43"/>
      <c r="M25" s="82"/>
      <c r="N25" s="130"/>
      <c r="O25" s="83"/>
      <c r="P25" s="83"/>
      <c r="Q25" s="54">
        <f t="shared" si="5"/>
        <v>0</v>
      </c>
      <c r="R25" s="55"/>
      <c r="S25" s="56"/>
      <c r="T25" s="79"/>
      <c r="U25" s="79"/>
      <c r="V25" s="49">
        <f t="shared" si="1"/>
        <v>0</v>
      </c>
      <c r="W25" s="49">
        <f t="shared" si="2"/>
        <v>0</v>
      </c>
      <c r="X25" s="49">
        <f t="shared" si="3"/>
        <v>0</v>
      </c>
      <c r="Y25" s="50">
        <f t="shared" si="4"/>
        <v>0</v>
      </c>
    </row>
    <row r="26" spans="1:25" ht="15.75" customHeight="1">
      <c r="A26" s="51">
        <v>14</v>
      </c>
      <c r="B26" s="153"/>
      <c r="C26" s="154"/>
      <c r="D26" s="52"/>
      <c r="E26" s="163"/>
      <c r="F26" s="161"/>
      <c r="G26" s="143"/>
      <c r="H26" s="144"/>
      <c r="I26" s="149"/>
      <c r="J26" s="147"/>
      <c r="K26" s="168"/>
      <c r="L26" s="43"/>
      <c r="M26" s="82"/>
      <c r="N26" s="130"/>
      <c r="O26" s="83"/>
      <c r="P26" s="83"/>
      <c r="Q26" s="54">
        <f t="shared" si="5"/>
        <v>0</v>
      </c>
      <c r="R26" s="55"/>
      <c r="S26" s="56"/>
      <c r="T26" s="79"/>
      <c r="U26" s="79"/>
      <c r="V26" s="49">
        <f t="shared" si="1"/>
        <v>0</v>
      </c>
      <c r="W26" s="49">
        <f t="shared" si="2"/>
        <v>0</v>
      </c>
      <c r="X26" s="49">
        <f t="shared" si="3"/>
        <v>0</v>
      </c>
      <c r="Y26" s="50">
        <f t="shared" si="4"/>
        <v>0</v>
      </c>
    </row>
    <row r="27" spans="1:25" ht="15.75" customHeight="1">
      <c r="A27" s="51">
        <v>15</v>
      </c>
      <c r="B27" s="153"/>
      <c r="C27" s="154"/>
      <c r="D27" s="52"/>
      <c r="E27" s="163"/>
      <c r="F27" s="161"/>
      <c r="G27" s="143"/>
      <c r="H27" s="144"/>
      <c r="I27" s="149"/>
      <c r="J27" s="147"/>
      <c r="K27" s="168"/>
      <c r="L27" s="43"/>
      <c r="M27" s="82"/>
      <c r="N27" s="130"/>
      <c r="O27" s="83"/>
      <c r="P27" s="83"/>
      <c r="Q27" s="54">
        <f t="shared" si="5"/>
        <v>0</v>
      </c>
      <c r="R27" s="55"/>
      <c r="S27" s="56"/>
      <c r="T27" s="79"/>
      <c r="U27" s="79"/>
      <c r="V27" s="49">
        <f t="shared" si="1"/>
        <v>0</v>
      </c>
      <c r="W27" s="49">
        <f t="shared" si="2"/>
        <v>0</v>
      </c>
      <c r="X27" s="49">
        <f t="shared" si="3"/>
        <v>0</v>
      </c>
      <c r="Y27" s="50">
        <f t="shared" si="4"/>
        <v>0</v>
      </c>
    </row>
    <row r="28" spans="1:25" ht="15.75" customHeight="1">
      <c r="A28" s="51">
        <v>16</v>
      </c>
      <c r="B28" s="153"/>
      <c r="C28" s="154"/>
      <c r="D28" s="52"/>
      <c r="E28" s="163"/>
      <c r="F28" s="161"/>
      <c r="G28" s="143"/>
      <c r="H28" s="144"/>
      <c r="I28" s="149"/>
      <c r="J28" s="147"/>
      <c r="K28" s="168"/>
      <c r="L28" s="43"/>
      <c r="M28" s="82"/>
      <c r="N28" s="130"/>
      <c r="O28" s="83"/>
      <c r="P28" s="83"/>
      <c r="Q28" s="54">
        <f t="shared" si="5"/>
        <v>0</v>
      </c>
      <c r="R28" s="55"/>
      <c r="S28" s="56"/>
      <c r="T28" s="79"/>
      <c r="U28" s="79"/>
      <c r="V28" s="49">
        <f t="shared" si="1"/>
        <v>0</v>
      </c>
      <c r="W28" s="49">
        <f t="shared" si="2"/>
        <v>0</v>
      </c>
      <c r="X28" s="49">
        <f t="shared" si="3"/>
        <v>0</v>
      </c>
      <c r="Y28" s="50">
        <f t="shared" si="4"/>
        <v>0</v>
      </c>
    </row>
    <row r="29" spans="1:25" ht="15.75" customHeight="1">
      <c r="A29" s="51">
        <v>17</v>
      </c>
      <c r="B29" s="153"/>
      <c r="C29" s="154"/>
      <c r="D29" s="52"/>
      <c r="E29" s="163"/>
      <c r="F29" s="161"/>
      <c r="G29" s="143"/>
      <c r="H29" s="144"/>
      <c r="I29" s="149"/>
      <c r="J29" s="147"/>
      <c r="K29" s="168"/>
      <c r="L29" s="43"/>
      <c r="M29" s="82"/>
      <c r="N29" s="130"/>
      <c r="O29" s="83"/>
      <c r="P29" s="83"/>
      <c r="Q29" s="54">
        <f t="shared" si="5"/>
        <v>0</v>
      </c>
      <c r="R29" s="55"/>
      <c r="S29" s="56"/>
      <c r="T29" s="79"/>
      <c r="U29" s="79"/>
      <c r="V29" s="49">
        <f t="shared" si="1"/>
        <v>0</v>
      </c>
      <c r="W29" s="49">
        <f t="shared" si="2"/>
        <v>0</v>
      </c>
      <c r="X29" s="49">
        <f t="shared" si="3"/>
        <v>0</v>
      </c>
      <c r="Y29" s="50">
        <f t="shared" si="4"/>
        <v>0</v>
      </c>
    </row>
    <row r="30" spans="1:25" ht="15.75" customHeight="1">
      <c r="A30" s="51">
        <v>18</v>
      </c>
      <c r="B30" s="153"/>
      <c r="C30" s="154"/>
      <c r="D30" s="52"/>
      <c r="E30" s="163"/>
      <c r="F30" s="161"/>
      <c r="G30" s="143"/>
      <c r="H30" s="144"/>
      <c r="I30" s="149"/>
      <c r="J30" s="147"/>
      <c r="K30" s="168"/>
      <c r="L30" s="43"/>
      <c r="M30" s="82"/>
      <c r="N30" s="130"/>
      <c r="O30" s="83"/>
      <c r="P30" s="83"/>
      <c r="Q30" s="54">
        <f t="shared" si="5"/>
        <v>0</v>
      </c>
      <c r="R30" s="55"/>
      <c r="S30" s="56"/>
      <c r="T30" s="79"/>
      <c r="U30" s="79"/>
      <c r="V30" s="49">
        <f t="shared" si="1"/>
        <v>0</v>
      </c>
      <c r="W30" s="49">
        <f t="shared" si="2"/>
        <v>0</v>
      </c>
      <c r="X30" s="49">
        <f t="shared" si="3"/>
        <v>0</v>
      </c>
      <c r="Y30" s="50">
        <f t="shared" si="4"/>
        <v>0</v>
      </c>
    </row>
    <row r="31" spans="1:25" ht="15.75" customHeight="1">
      <c r="A31" s="51">
        <v>19</v>
      </c>
      <c r="B31" s="153"/>
      <c r="C31" s="154"/>
      <c r="D31" s="52"/>
      <c r="E31" s="163"/>
      <c r="F31" s="161"/>
      <c r="G31" s="143"/>
      <c r="H31" s="144"/>
      <c r="I31" s="149"/>
      <c r="J31" s="147"/>
      <c r="K31" s="168"/>
      <c r="L31" s="43"/>
      <c r="M31" s="82"/>
      <c r="N31" s="130"/>
      <c r="O31" s="83"/>
      <c r="P31" s="83"/>
      <c r="Q31" s="54">
        <f t="shared" si="5"/>
        <v>0</v>
      </c>
      <c r="R31" s="55"/>
      <c r="S31" s="56"/>
      <c r="T31" s="79"/>
      <c r="U31" s="79"/>
      <c r="V31" s="49">
        <f t="shared" si="1"/>
        <v>0</v>
      </c>
      <c r="W31" s="49">
        <f t="shared" si="2"/>
        <v>0</v>
      </c>
      <c r="X31" s="49">
        <f t="shared" si="3"/>
        <v>0</v>
      </c>
      <c r="Y31" s="50">
        <f t="shared" si="4"/>
        <v>0</v>
      </c>
    </row>
    <row r="32" spans="1:25" ht="15.75" customHeight="1" thickBot="1">
      <c r="A32" s="51">
        <v>20</v>
      </c>
      <c r="B32" s="153"/>
      <c r="C32" s="154"/>
      <c r="D32" s="52"/>
      <c r="E32" s="163"/>
      <c r="F32" s="161"/>
      <c r="G32" s="143"/>
      <c r="H32" s="144"/>
      <c r="I32" s="149"/>
      <c r="J32" s="147"/>
      <c r="K32" s="168"/>
      <c r="L32" s="43"/>
      <c r="M32" s="115"/>
      <c r="N32" s="130"/>
      <c r="O32" s="116"/>
      <c r="P32" s="116"/>
      <c r="Q32" s="54">
        <f t="shared" si="5"/>
        <v>0</v>
      </c>
      <c r="R32" s="55"/>
      <c r="S32" s="56"/>
      <c r="T32" s="79"/>
      <c r="U32" s="79"/>
      <c r="V32" s="49">
        <f t="shared" si="1"/>
        <v>0</v>
      </c>
      <c r="W32" s="49">
        <f t="shared" si="2"/>
        <v>0</v>
      </c>
      <c r="X32" s="49">
        <f t="shared" si="3"/>
        <v>0</v>
      </c>
      <c r="Y32" s="50">
        <f t="shared" si="4"/>
        <v>0</v>
      </c>
    </row>
    <row r="33" spans="1:25" ht="15.75" hidden="1" customHeight="1">
      <c r="A33" s="51">
        <v>21</v>
      </c>
      <c r="B33" s="153"/>
      <c r="C33" s="154"/>
      <c r="D33" s="52"/>
      <c r="E33" s="163"/>
      <c r="F33" s="161"/>
      <c r="G33" s="143"/>
      <c r="H33" s="144"/>
      <c r="I33" s="149"/>
      <c r="J33" s="147"/>
      <c r="K33" s="168"/>
      <c r="L33" s="43"/>
      <c r="M33" s="115"/>
      <c r="N33" s="130"/>
      <c r="O33" s="116"/>
      <c r="P33" s="116"/>
      <c r="Q33" s="54">
        <f t="shared" si="5"/>
        <v>0</v>
      </c>
      <c r="R33" s="55"/>
      <c r="S33" s="56"/>
      <c r="T33" s="79"/>
      <c r="U33" s="79"/>
      <c r="V33" s="49">
        <f t="shared" si="1"/>
        <v>0</v>
      </c>
      <c r="W33" s="49">
        <f t="shared" si="2"/>
        <v>0</v>
      </c>
      <c r="X33" s="49">
        <f t="shared" si="3"/>
        <v>0</v>
      </c>
      <c r="Y33" s="50">
        <f t="shared" si="4"/>
        <v>0</v>
      </c>
    </row>
    <row r="34" spans="1:25" ht="15.75" hidden="1" customHeight="1">
      <c r="A34" s="51">
        <v>22</v>
      </c>
      <c r="B34" s="153"/>
      <c r="C34" s="154"/>
      <c r="D34" s="52"/>
      <c r="E34" s="163"/>
      <c r="F34" s="161"/>
      <c r="G34" s="143"/>
      <c r="H34" s="144"/>
      <c r="I34" s="149"/>
      <c r="J34" s="147"/>
      <c r="K34" s="168"/>
      <c r="L34" s="43"/>
      <c r="M34" s="115"/>
      <c r="N34" s="130"/>
      <c r="O34" s="116"/>
      <c r="P34" s="116"/>
      <c r="Q34" s="54">
        <f t="shared" si="5"/>
        <v>0</v>
      </c>
      <c r="R34" s="55"/>
      <c r="S34" s="56"/>
      <c r="T34" s="79"/>
      <c r="U34" s="79"/>
      <c r="V34" s="49">
        <f t="shared" si="1"/>
        <v>0</v>
      </c>
      <c r="W34" s="49">
        <f t="shared" si="2"/>
        <v>0</v>
      </c>
      <c r="X34" s="49">
        <f t="shared" si="3"/>
        <v>0</v>
      </c>
      <c r="Y34" s="50">
        <f t="shared" si="4"/>
        <v>0</v>
      </c>
    </row>
    <row r="35" spans="1:25" ht="15.75" hidden="1" customHeight="1">
      <c r="A35" s="51">
        <v>23</v>
      </c>
      <c r="B35" s="153"/>
      <c r="C35" s="154"/>
      <c r="D35" s="52"/>
      <c r="E35" s="163"/>
      <c r="F35" s="161"/>
      <c r="G35" s="143"/>
      <c r="H35" s="144"/>
      <c r="I35" s="149"/>
      <c r="J35" s="147"/>
      <c r="K35" s="168"/>
      <c r="L35" s="43"/>
      <c r="M35" s="115"/>
      <c r="N35" s="130"/>
      <c r="O35" s="116"/>
      <c r="P35" s="116"/>
      <c r="Q35" s="54">
        <f t="shared" si="5"/>
        <v>0</v>
      </c>
      <c r="R35" s="55"/>
      <c r="S35" s="56"/>
      <c r="T35" s="79"/>
      <c r="U35" s="79"/>
      <c r="V35" s="49">
        <f t="shared" si="1"/>
        <v>0</v>
      </c>
      <c r="W35" s="49">
        <f t="shared" si="2"/>
        <v>0</v>
      </c>
      <c r="X35" s="49">
        <f t="shared" si="3"/>
        <v>0</v>
      </c>
      <c r="Y35" s="50">
        <f t="shared" si="4"/>
        <v>0</v>
      </c>
    </row>
    <row r="36" spans="1:25" ht="15.75" hidden="1" customHeight="1">
      <c r="A36" s="51">
        <v>24</v>
      </c>
      <c r="B36" s="153"/>
      <c r="C36" s="154"/>
      <c r="D36" s="52"/>
      <c r="E36" s="163"/>
      <c r="F36" s="161"/>
      <c r="G36" s="143"/>
      <c r="H36" s="144"/>
      <c r="I36" s="149"/>
      <c r="J36" s="147"/>
      <c r="K36" s="168"/>
      <c r="L36" s="43"/>
      <c r="M36" s="115"/>
      <c r="N36" s="130"/>
      <c r="O36" s="116"/>
      <c r="P36" s="116"/>
      <c r="Q36" s="54">
        <f t="shared" si="5"/>
        <v>0</v>
      </c>
      <c r="R36" s="55"/>
      <c r="S36" s="56"/>
      <c r="T36" s="79"/>
      <c r="U36" s="79"/>
      <c r="V36" s="49">
        <f t="shared" si="1"/>
        <v>0</v>
      </c>
      <c r="W36" s="49">
        <f t="shared" si="2"/>
        <v>0</v>
      </c>
      <c r="X36" s="49">
        <f t="shared" si="3"/>
        <v>0</v>
      </c>
      <c r="Y36" s="50">
        <f t="shared" si="4"/>
        <v>0</v>
      </c>
    </row>
    <row r="37" spans="1:25" ht="15.75" hidden="1" customHeight="1">
      <c r="A37" s="51">
        <v>25</v>
      </c>
      <c r="B37" s="153"/>
      <c r="C37" s="154"/>
      <c r="D37" s="52"/>
      <c r="E37" s="163"/>
      <c r="F37" s="161"/>
      <c r="G37" s="143"/>
      <c r="H37" s="144"/>
      <c r="I37" s="149"/>
      <c r="J37" s="147"/>
      <c r="K37" s="168"/>
      <c r="L37" s="43"/>
      <c r="M37" s="115"/>
      <c r="N37" s="130"/>
      <c r="O37" s="116"/>
      <c r="P37" s="116"/>
      <c r="Q37" s="54">
        <f t="shared" si="5"/>
        <v>0</v>
      </c>
      <c r="R37" s="55"/>
      <c r="S37" s="56"/>
      <c r="T37" s="79"/>
      <c r="U37" s="79"/>
      <c r="V37" s="49">
        <f t="shared" si="1"/>
        <v>0</v>
      </c>
      <c r="W37" s="49">
        <f t="shared" si="2"/>
        <v>0</v>
      </c>
      <c r="X37" s="49">
        <f t="shared" si="3"/>
        <v>0</v>
      </c>
      <c r="Y37" s="50">
        <f t="shared" si="4"/>
        <v>0</v>
      </c>
    </row>
    <row r="38" spans="1:25" ht="15.75" hidden="1" customHeight="1">
      <c r="A38" s="51">
        <v>26</v>
      </c>
      <c r="B38" s="41"/>
      <c r="C38" s="42"/>
      <c r="D38" s="43"/>
      <c r="E38" s="165"/>
      <c r="F38" s="160"/>
      <c r="G38" s="41"/>
      <c r="H38" s="44"/>
      <c r="I38" s="42"/>
      <c r="J38" s="147"/>
      <c r="K38" s="168"/>
      <c r="L38" s="43"/>
      <c r="M38" s="41"/>
      <c r="N38" s="129"/>
      <c r="O38" s="44"/>
      <c r="P38" s="44"/>
      <c r="Q38" s="54">
        <f t="shared" si="5"/>
        <v>0</v>
      </c>
      <c r="R38" s="46"/>
      <c r="S38" s="47"/>
      <c r="T38" s="48"/>
      <c r="U38" s="48"/>
      <c r="V38" s="49">
        <f t="shared" si="1"/>
        <v>0</v>
      </c>
      <c r="W38" s="49">
        <f t="shared" si="2"/>
        <v>0</v>
      </c>
      <c r="X38" s="49">
        <f t="shared" si="3"/>
        <v>0</v>
      </c>
      <c r="Y38" s="50">
        <f t="shared" si="4"/>
        <v>0</v>
      </c>
    </row>
    <row r="39" spans="1:25" ht="15.75" hidden="1" customHeight="1">
      <c r="A39" s="51">
        <v>27</v>
      </c>
      <c r="B39" s="153"/>
      <c r="C39" s="154"/>
      <c r="D39" s="52"/>
      <c r="E39" s="163"/>
      <c r="F39" s="161"/>
      <c r="G39" s="143"/>
      <c r="H39" s="144"/>
      <c r="I39" s="149"/>
      <c r="J39" s="147"/>
      <c r="K39" s="168"/>
      <c r="L39" s="43"/>
      <c r="M39" s="115"/>
      <c r="N39" s="130"/>
      <c r="O39" s="116"/>
      <c r="P39" s="116"/>
      <c r="Q39" s="54">
        <f t="shared" si="5"/>
        <v>0</v>
      </c>
      <c r="R39" s="55"/>
      <c r="S39" s="56"/>
      <c r="T39" s="79"/>
      <c r="U39" s="79"/>
      <c r="V39" s="49">
        <f t="shared" si="1"/>
        <v>0</v>
      </c>
      <c r="W39" s="49">
        <f t="shared" si="2"/>
        <v>0</v>
      </c>
      <c r="X39" s="49">
        <f t="shared" si="3"/>
        <v>0</v>
      </c>
      <c r="Y39" s="50">
        <f t="shared" si="4"/>
        <v>0</v>
      </c>
    </row>
    <row r="40" spans="1:25" ht="15.75" hidden="1" customHeight="1">
      <c r="A40" s="51">
        <v>28</v>
      </c>
      <c r="B40" s="153"/>
      <c r="C40" s="154"/>
      <c r="D40" s="52"/>
      <c r="E40" s="163"/>
      <c r="F40" s="161"/>
      <c r="G40" s="143"/>
      <c r="H40" s="144"/>
      <c r="I40" s="149"/>
      <c r="J40" s="147"/>
      <c r="K40" s="168"/>
      <c r="L40" s="43"/>
      <c r="M40" s="115"/>
      <c r="N40" s="130"/>
      <c r="O40" s="116"/>
      <c r="P40" s="116"/>
      <c r="Q40" s="54">
        <f t="shared" si="5"/>
        <v>0</v>
      </c>
      <c r="R40" s="55"/>
      <c r="S40" s="56"/>
      <c r="T40" s="79"/>
      <c r="U40" s="79"/>
      <c r="V40" s="49">
        <f t="shared" si="1"/>
        <v>0</v>
      </c>
      <c r="W40" s="49">
        <f t="shared" si="2"/>
        <v>0</v>
      </c>
      <c r="X40" s="49">
        <f t="shared" si="3"/>
        <v>0</v>
      </c>
      <c r="Y40" s="50">
        <f t="shared" si="4"/>
        <v>0</v>
      </c>
    </row>
    <row r="41" spans="1:25" ht="15.75" hidden="1" customHeight="1">
      <c r="A41" s="51">
        <v>29</v>
      </c>
      <c r="B41" s="153"/>
      <c r="C41" s="154"/>
      <c r="D41" s="52"/>
      <c r="E41" s="163"/>
      <c r="F41" s="161"/>
      <c r="G41" s="143"/>
      <c r="H41" s="144"/>
      <c r="I41" s="149"/>
      <c r="J41" s="147"/>
      <c r="K41" s="168"/>
      <c r="L41" s="43"/>
      <c r="M41" s="115"/>
      <c r="N41" s="130"/>
      <c r="O41" s="116"/>
      <c r="P41" s="116"/>
      <c r="Q41" s="54">
        <f t="shared" si="5"/>
        <v>0</v>
      </c>
      <c r="R41" s="55"/>
      <c r="S41" s="56"/>
      <c r="T41" s="79"/>
      <c r="U41" s="79"/>
      <c r="V41" s="49">
        <f t="shared" si="1"/>
        <v>0</v>
      </c>
      <c r="W41" s="49">
        <f t="shared" si="2"/>
        <v>0</v>
      </c>
      <c r="X41" s="49">
        <f t="shared" si="3"/>
        <v>0</v>
      </c>
      <c r="Y41" s="50">
        <f t="shared" si="4"/>
        <v>0</v>
      </c>
    </row>
    <row r="42" spans="1:25" ht="15.75" hidden="1" customHeight="1">
      <c r="A42" s="51">
        <v>30</v>
      </c>
      <c r="B42" s="153"/>
      <c r="C42" s="154"/>
      <c r="D42" s="52"/>
      <c r="E42" s="163"/>
      <c r="F42" s="161"/>
      <c r="G42" s="143"/>
      <c r="H42" s="144"/>
      <c r="I42" s="149"/>
      <c r="J42" s="147"/>
      <c r="K42" s="168"/>
      <c r="L42" s="43"/>
      <c r="M42" s="115"/>
      <c r="N42" s="130"/>
      <c r="O42" s="116"/>
      <c r="P42" s="116"/>
      <c r="Q42" s="54">
        <f t="shared" si="5"/>
        <v>0</v>
      </c>
      <c r="R42" s="55"/>
      <c r="S42" s="56"/>
      <c r="T42" s="79"/>
      <c r="U42" s="79"/>
      <c r="V42" s="49">
        <f t="shared" si="1"/>
        <v>0</v>
      </c>
      <c r="W42" s="49">
        <f t="shared" si="2"/>
        <v>0</v>
      </c>
      <c r="X42" s="49">
        <f t="shared" si="3"/>
        <v>0</v>
      </c>
      <c r="Y42" s="50">
        <f t="shared" si="4"/>
        <v>0</v>
      </c>
    </row>
    <row r="43" spans="1:25" ht="15.75" hidden="1" customHeight="1">
      <c r="A43" s="51">
        <v>31</v>
      </c>
      <c r="B43" s="153"/>
      <c r="C43" s="154"/>
      <c r="D43" s="52"/>
      <c r="E43" s="163"/>
      <c r="F43" s="161"/>
      <c r="G43" s="143"/>
      <c r="H43" s="144"/>
      <c r="I43" s="149"/>
      <c r="J43" s="147"/>
      <c r="K43" s="168"/>
      <c r="L43" s="43"/>
      <c r="M43" s="115"/>
      <c r="N43" s="130"/>
      <c r="O43" s="116"/>
      <c r="P43" s="116"/>
      <c r="Q43" s="54">
        <f t="shared" si="5"/>
        <v>0</v>
      </c>
      <c r="R43" s="55"/>
      <c r="S43" s="56"/>
      <c r="T43" s="79"/>
      <c r="U43" s="79"/>
      <c r="V43" s="49">
        <f t="shared" si="1"/>
        <v>0</v>
      </c>
      <c r="W43" s="49">
        <f t="shared" si="2"/>
        <v>0</v>
      </c>
      <c r="X43" s="49">
        <f t="shared" si="3"/>
        <v>0</v>
      </c>
      <c r="Y43" s="50">
        <f t="shared" si="4"/>
        <v>0</v>
      </c>
    </row>
    <row r="44" spans="1:25" ht="15.75" hidden="1" customHeight="1">
      <c r="A44" s="51">
        <v>32</v>
      </c>
      <c r="B44" s="153"/>
      <c r="C44" s="154"/>
      <c r="D44" s="52"/>
      <c r="E44" s="163"/>
      <c r="F44" s="161"/>
      <c r="G44" s="143"/>
      <c r="H44" s="144"/>
      <c r="I44" s="149"/>
      <c r="J44" s="147"/>
      <c r="K44" s="168"/>
      <c r="L44" s="43"/>
      <c r="M44" s="115"/>
      <c r="N44" s="130"/>
      <c r="O44" s="116"/>
      <c r="P44" s="116"/>
      <c r="Q44" s="54">
        <f t="shared" si="5"/>
        <v>0</v>
      </c>
      <c r="R44" s="55"/>
      <c r="S44" s="56"/>
      <c r="T44" s="79"/>
      <c r="U44" s="79"/>
      <c r="V44" s="49">
        <f t="shared" si="1"/>
        <v>0</v>
      </c>
      <c r="W44" s="49">
        <f t="shared" si="2"/>
        <v>0</v>
      </c>
      <c r="X44" s="49">
        <f t="shared" si="3"/>
        <v>0</v>
      </c>
      <c r="Y44" s="50">
        <f t="shared" si="4"/>
        <v>0</v>
      </c>
    </row>
    <row r="45" spans="1:25" ht="15.75" hidden="1" customHeight="1">
      <c r="A45" s="51">
        <v>33</v>
      </c>
      <c r="B45" s="153"/>
      <c r="C45" s="154"/>
      <c r="D45" s="52"/>
      <c r="E45" s="163"/>
      <c r="F45" s="161"/>
      <c r="G45" s="143"/>
      <c r="H45" s="144"/>
      <c r="I45" s="149"/>
      <c r="J45" s="147"/>
      <c r="K45" s="168"/>
      <c r="L45" s="43"/>
      <c r="M45" s="115"/>
      <c r="N45" s="130"/>
      <c r="O45" s="116"/>
      <c r="P45" s="116"/>
      <c r="Q45" s="54">
        <f t="shared" si="5"/>
        <v>0</v>
      </c>
      <c r="R45" s="55"/>
      <c r="S45" s="56"/>
      <c r="T45" s="79"/>
      <c r="U45" s="79"/>
      <c r="V45" s="49">
        <f t="shared" si="1"/>
        <v>0</v>
      </c>
      <c r="W45" s="49">
        <f t="shared" si="2"/>
        <v>0</v>
      </c>
      <c r="X45" s="49">
        <f t="shared" si="3"/>
        <v>0</v>
      </c>
      <c r="Y45" s="50">
        <f t="shared" si="4"/>
        <v>0</v>
      </c>
    </row>
    <row r="46" spans="1:25" ht="15.75" hidden="1" customHeight="1">
      <c r="A46" s="51">
        <v>34</v>
      </c>
      <c r="B46" s="153"/>
      <c r="C46" s="154"/>
      <c r="D46" s="52"/>
      <c r="E46" s="163"/>
      <c r="F46" s="161"/>
      <c r="G46" s="143"/>
      <c r="H46" s="144"/>
      <c r="I46" s="149"/>
      <c r="J46" s="147"/>
      <c r="K46" s="168"/>
      <c r="L46" s="43"/>
      <c r="M46" s="115"/>
      <c r="N46" s="130"/>
      <c r="O46" s="116"/>
      <c r="P46" s="116"/>
      <c r="Q46" s="54">
        <f t="shared" si="5"/>
        <v>0</v>
      </c>
      <c r="R46" s="55"/>
      <c r="S46" s="56"/>
      <c r="T46" s="79"/>
      <c r="U46" s="79"/>
      <c r="V46" s="49">
        <f t="shared" si="1"/>
        <v>0</v>
      </c>
      <c r="W46" s="49">
        <f t="shared" si="2"/>
        <v>0</v>
      </c>
      <c r="X46" s="49">
        <f t="shared" si="3"/>
        <v>0</v>
      </c>
      <c r="Y46" s="50">
        <f t="shared" si="4"/>
        <v>0</v>
      </c>
    </row>
    <row r="47" spans="1:25" ht="15.75" hidden="1" customHeight="1">
      <c r="A47" s="51">
        <v>35</v>
      </c>
      <c r="B47" s="153"/>
      <c r="C47" s="154"/>
      <c r="D47" s="52"/>
      <c r="E47" s="163"/>
      <c r="F47" s="161"/>
      <c r="G47" s="143"/>
      <c r="H47" s="144"/>
      <c r="I47" s="149"/>
      <c r="J47" s="147"/>
      <c r="K47" s="168"/>
      <c r="L47" s="43"/>
      <c r="M47" s="115"/>
      <c r="N47" s="130"/>
      <c r="O47" s="116"/>
      <c r="P47" s="116"/>
      <c r="Q47" s="54">
        <f t="shared" si="5"/>
        <v>0</v>
      </c>
      <c r="R47" s="55"/>
      <c r="S47" s="56"/>
      <c r="T47" s="79"/>
      <c r="U47" s="79"/>
      <c r="V47" s="49">
        <f t="shared" si="1"/>
        <v>0</v>
      </c>
      <c r="W47" s="49">
        <f t="shared" si="2"/>
        <v>0</v>
      </c>
      <c r="X47" s="49">
        <f t="shared" si="3"/>
        <v>0</v>
      </c>
      <c r="Y47" s="50">
        <f t="shared" si="4"/>
        <v>0</v>
      </c>
    </row>
    <row r="48" spans="1:25" ht="15.75" hidden="1" customHeight="1">
      <c r="A48" s="51">
        <v>36</v>
      </c>
      <c r="B48" s="153"/>
      <c r="C48" s="154"/>
      <c r="D48" s="52"/>
      <c r="E48" s="163"/>
      <c r="F48" s="161"/>
      <c r="G48" s="143"/>
      <c r="H48" s="144"/>
      <c r="I48" s="149"/>
      <c r="J48" s="147"/>
      <c r="K48" s="168"/>
      <c r="L48" s="43"/>
      <c r="M48" s="115"/>
      <c r="N48" s="130"/>
      <c r="O48" s="116"/>
      <c r="P48" s="116"/>
      <c r="Q48" s="54">
        <f t="shared" si="5"/>
        <v>0</v>
      </c>
      <c r="R48" s="55"/>
      <c r="S48" s="56"/>
      <c r="T48" s="79"/>
      <c r="U48" s="79"/>
      <c r="V48" s="49">
        <f t="shared" si="1"/>
        <v>0</v>
      </c>
      <c r="W48" s="49">
        <f t="shared" si="2"/>
        <v>0</v>
      </c>
      <c r="X48" s="49">
        <f t="shared" si="3"/>
        <v>0</v>
      </c>
      <c r="Y48" s="50">
        <f t="shared" si="4"/>
        <v>0</v>
      </c>
    </row>
    <row r="49" spans="1:25" ht="15.75" hidden="1" customHeight="1">
      <c r="A49" s="51">
        <v>37</v>
      </c>
      <c r="B49" s="153"/>
      <c r="C49" s="154"/>
      <c r="D49" s="52"/>
      <c r="E49" s="163"/>
      <c r="F49" s="161"/>
      <c r="G49" s="143"/>
      <c r="H49" s="144"/>
      <c r="I49" s="149"/>
      <c r="J49" s="147"/>
      <c r="K49" s="168"/>
      <c r="L49" s="43"/>
      <c r="M49" s="115"/>
      <c r="N49" s="130"/>
      <c r="O49" s="116"/>
      <c r="P49" s="116"/>
      <c r="Q49" s="54">
        <f t="shared" si="5"/>
        <v>0</v>
      </c>
      <c r="R49" s="55"/>
      <c r="S49" s="56"/>
      <c r="T49" s="79"/>
      <c r="U49" s="79"/>
      <c r="V49" s="49">
        <f t="shared" si="1"/>
        <v>0</v>
      </c>
      <c r="W49" s="49">
        <f t="shared" si="2"/>
        <v>0</v>
      </c>
      <c r="X49" s="49">
        <f t="shared" si="3"/>
        <v>0</v>
      </c>
      <c r="Y49" s="50">
        <f t="shared" si="4"/>
        <v>0</v>
      </c>
    </row>
    <row r="50" spans="1:25" ht="15.75" hidden="1" customHeight="1">
      <c r="A50" s="51">
        <v>38</v>
      </c>
      <c r="B50" s="153"/>
      <c r="C50" s="154"/>
      <c r="D50" s="52"/>
      <c r="E50" s="163"/>
      <c r="F50" s="161"/>
      <c r="G50" s="143"/>
      <c r="H50" s="144"/>
      <c r="I50" s="149"/>
      <c r="J50" s="147"/>
      <c r="K50" s="168"/>
      <c r="L50" s="43"/>
      <c r="M50" s="115"/>
      <c r="N50" s="130"/>
      <c r="O50" s="116"/>
      <c r="P50" s="116"/>
      <c r="Q50" s="54">
        <f t="shared" si="5"/>
        <v>0</v>
      </c>
      <c r="R50" s="55"/>
      <c r="S50" s="56"/>
      <c r="T50" s="79"/>
      <c r="U50" s="79"/>
      <c r="V50" s="49">
        <f t="shared" si="1"/>
        <v>0</v>
      </c>
      <c r="W50" s="49">
        <f t="shared" si="2"/>
        <v>0</v>
      </c>
      <c r="X50" s="49">
        <f t="shared" si="3"/>
        <v>0</v>
      </c>
      <c r="Y50" s="50">
        <f t="shared" si="4"/>
        <v>0</v>
      </c>
    </row>
    <row r="51" spans="1:25" ht="15.75" hidden="1" customHeight="1">
      <c r="A51" s="51">
        <v>39</v>
      </c>
      <c r="B51" s="153"/>
      <c r="C51" s="154"/>
      <c r="D51" s="52"/>
      <c r="E51" s="163"/>
      <c r="F51" s="161"/>
      <c r="G51" s="143"/>
      <c r="H51" s="144"/>
      <c r="I51" s="149"/>
      <c r="J51" s="147"/>
      <c r="K51" s="168"/>
      <c r="L51" s="43"/>
      <c r="M51" s="115"/>
      <c r="N51" s="130"/>
      <c r="O51" s="116"/>
      <c r="P51" s="116"/>
      <c r="Q51" s="54">
        <f t="shared" si="5"/>
        <v>0</v>
      </c>
      <c r="R51" s="55"/>
      <c r="S51" s="56"/>
      <c r="T51" s="79"/>
      <c r="U51" s="79"/>
      <c r="V51" s="49">
        <f t="shared" si="1"/>
        <v>0</v>
      </c>
      <c r="W51" s="49">
        <f t="shared" si="2"/>
        <v>0</v>
      </c>
      <c r="X51" s="49">
        <f t="shared" si="3"/>
        <v>0</v>
      </c>
      <c r="Y51" s="50">
        <f t="shared" si="4"/>
        <v>0</v>
      </c>
    </row>
    <row r="52" spans="1:25" ht="15.75" hidden="1" customHeight="1">
      <c r="A52" s="51">
        <v>40</v>
      </c>
      <c r="B52" s="153"/>
      <c r="C52" s="154"/>
      <c r="D52" s="52"/>
      <c r="E52" s="163"/>
      <c r="F52" s="161"/>
      <c r="G52" s="143"/>
      <c r="H52" s="144"/>
      <c r="I52" s="149"/>
      <c r="J52" s="147"/>
      <c r="K52" s="168"/>
      <c r="L52" s="43"/>
      <c r="M52" s="115"/>
      <c r="N52" s="130"/>
      <c r="O52" s="116"/>
      <c r="P52" s="116"/>
      <c r="Q52" s="54">
        <f t="shared" si="5"/>
        <v>0</v>
      </c>
      <c r="R52" s="55"/>
      <c r="S52" s="56"/>
      <c r="T52" s="79"/>
      <c r="U52" s="79"/>
      <c r="V52" s="49">
        <f t="shared" si="1"/>
        <v>0</v>
      </c>
      <c r="W52" s="49">
        <f t="shared" si="2"/>
        <v>0</v>
      </c>
      <c r="X52" s="49">
        <f t="shared" si="3"/>
        <v>0</v>
      </c>
      <c r="Y52" s="50">
        <f t="shared" si="4"/>
        <v>0</v>
      </c>
    </row>
    <row r="53" spans="1:25" ht="15.75" hidden="1" customHeight="1">
      <c r="A53" s="51">
        <v>41</v>
      </c>
      <c r="B53" s="153"/>
      <c r="C53" s="154"/>
      <c r="D53" s="52"/>
      <c r="E53" s="163"/>
      <c r="F53" s="161"/>
      <c r="G53" s="143"/>
      <c r="H53" s="144"/>
      <c r="I53" s="149"/>
      <c r="J53" s="147"/>
      <c r="K53" s="168"/>
      <c r="L53" s="43"/>
      <c r="M53" s="115"/>
      <c r="N53" s="130"/>
      <c r="O53" s="116"/>
      <c r="P53" s="116"/>
      <c r="Q53" s="54">
        <f t="shared" si="5"/>
        <v>0</v>
      </c>
      <c r="R53" s="55"/>
      <c r="S53" s="56"/>
      <c r="T53" s="79"/>
      <c r="U53" s="79"/>
      <c r="V53" s="49">
        <f t="shared" si="1"/>
        <v>0</v>
      </c>
      <c r="W53" s="49">
        <f t="shared" si="2"/>
        <v>0</v>
      </c>
      <c r="X53" s="49">
        <f t="shared" si="3"/>
        <v>0</v>
      </c>
      <c r="Y53" s="50">
        <f t="shared" si="4"/>
        <v>0</v>
      </c>
    </row>
    <row r="54" spans="1:25" ht="15.75" hidden="1" customHeight="1">
      <c r="A54" s="51">
        <v>42</v>
      </c>
      <c r="B54" s="41"/>
      <c r="C54" s="42"/>
      <c r="D54" s="43"/>
      <c r="E54" s="165"/>
      <c r="F54" s="160"/>
      <c r="G54" s="41"/>
      <c r="H54" s="44"/>
      <c r="I54" s="42"/>
      <c r="J54" s="147"/>
      <c r="K54" s="168"/>
      <c r="L54" s="43"/>
      <c r="M54" s="41"/>
      <c r="N54" s="129"/>
      <c r="O54" s="44"/>
      <c r="P54" s="44"/>
      <c r="Q54" s="54">
        <f t="shared" si="5"/>
        <v>0</v>
      </c>
      <c r="R54" s="46"/>
      <c r="S54" s="47"/>
      <c r="T54" s="48"/>
      <c r="U54" s="48"/>
      <c r="V54" s="49">
        <f t="shared" si="1"/>
        <v>0</v>
      </c>
      <c r="W54" s="49">
        <f t="shared" si="2"/>
        <v>0</v>
      </c>
      <c r="X54" s="49">
        <f t="shared" si="3"/>
        <v>0</v>
      </c>
      <c r="Y54" s="50">
        <f t="shared" si="4"/>
        <v>0</v>
      </c>
    </row>
    <row r="55" spans="1:25" ht="15.75" hidden="1" customHeight="1">
      <c r="A55" s="51">
        <v>43</v>
      </c>
      <c r="B55" s="153"/>
      <c r="C55" s="154"/>
      <c r="D55" s="52"/>
      <c r="E55" s="163"/>
      <c r="F55" s="161"/>
      <c r="G55" s="143"/>
      <c r="H55" s="144"/>
      <c r="I55" s="149"/>
      <c r="J55" s="147"/>
      <c r="K55" s="168"/>
      <c r="L55" s="43"/>
      <c r="M55" s="115"/>
      <c r="N55" s="130"/>
      <c r="O55" s="116"/>
      <c r="P55" s="116"/>
      <c r="Q55" s="54">
        <f t="shared" si="5"/>
        <v>0</v>
      </c>
      <c r="R55" s="55"/>
      <c r="S55" s="56"/>
      <c r="T55" s="79"/>
      <c r="U55" s="79"/>
      <c r="V55" s="49">
        <f t="shared" si="1"/>
        <v>0</v>
      </c>
      <c r="W55" s="49">
        <f t="shared" si="2"/>
        <v>0</v>
      </c>
      <c r="X55" s="49">
        <f t="shared" si="3"/>
        <v>0</v>
      </c>
      <c r="Y55" s="50">
        <f t="shared" si="4"/>
        <v>0</v>
      </c>
    </row>
    <row r="56" spans="1:25" ht="15.75" hidden="1" customHeight="1">
      <c r="A56" s="51">
        <v>44</v>
      </c>
      <c r="B56" s="153"/>
      <c r="C56" s="154"/>
      <c r="D56" s="52"/>
      <c r="E56" s="163"/>
      <c r="F56" s="161"/>
      <c r="G56" s="143"/>
      <c r="H56" s="144"/>
      <c r="I56" s="149"/>
      <c r="J56" s="147"/>
      <c r="K56" s="168"/>
      <c r="L56" s="43"/>
      <c r="M56" s="115"/>
      <c r="N56" s="130"/>
      <c r="O56" s="116"/>
      <c r="P56" s="116"/>
      <c r="Q56" s="54">
        <f t="shared" si="5"/>
        <v>0</v>
      </c>
      <c r="R56" s="55"/>
      <c r="S56" s="56"/>
      <c r="T56" s="79"/>
      <c r="U56" s="79"/>
      <c r="V56" s="49">
        <f t="shared" si="1"/>
        <v>0</v>
      </c>
      <c r="W56" s="49">
        <f t="shared" si="2"/>
        <v>0</v>
      </c>
      <c r="X56" s="49">
        <f t="shared" si="3"/>
        <v>0</v>
      </c>
      <c r="Y56" s="50">
        <f t="shared" si="4"/>
        <v>0</v>
      </c>
    </row>
    <row r="57" spans="1:25" ht="15.75" hidden="1" customHeight="1">
      <c r="A57" s="51">
        <v>45</v>
      </c>
      <c r="B57" s="153"/>
      <c r="C57" s="154"/>
      <c r="D57" s="52"/>
      <c r="E57" s="163"/>
      <c r="F57" s="161"/>
      <c r="G57" s="143"/>
      <c r="H57" s="144"/>
      <c r="I57" s="149"/>
      <c r="J57" s="147"/>
      <c r="K57" s="168"/>
      <c r="L57" s="43"/>
      <c r="M57" s="115"/>
      <c r="N57" s="130"/>
      <c r="O57" s="116"/>
      <c r="P57" s="116"/>
      <c r="Q57" s="54">
        <f t="shared" si="5"/>
        <v>0</v>
      </c>
      <c r="R57" s="55"/>
      <c r="S57" s="56"/>
      <c r="T57" s="79"/>
      <c r="U57" s="79"/>
      <c r="V57" s="49">
        <f t="shared" si="1"/>
        <v>0</v>
      </c>
      <c r="W57" s="49">
        <f t="shared" si="2"/>
        <v>0</v>
      </c>
      <c r="X57" s="49">
        <f t="shared" si="3"/>
        <v>0</v>
      </c>
      <c r="Y57" s="50">
        <f t="shared" si="4"/>
        <v>0</v>
      </c>
    </row>
    <row r="58" spans="1:25" ht="15.75" hidden="1" customHeight="1">
      <c r="A58" s="51">
        <v>46</v>
      </c>
      <c r="B58" s="153"/>
      <c r="C58" s="154"/>
      <c r="D58" s="52"/>
      <c r="E58" s="163"/>
      <c r="F58" s="161"/>
      <c r="G58" s="143"/>
      <c r="H58" s="144"/>
      <c r="I58" s="149"/>
      <c r="J58" s="147"/>
      <c r="K58" s="168"/>
      <c r="L58" s="43"/>
      <c r="M58" s="115"/>
      <c r="N58" s="130"/>
      <c r="O58" s="116"/>
      <c r="P58" s="116"/>
      <c r="Q58" s="54">
        <f t="shared" si="5"/>
        <v>0</v>
      </c>
      <c r="R58" s="55"/>
      <c r="S58" s="56"/>
      <c r="T58" s="79"/>
      <c r="U58" s="79"/>
      <c r="V58" s="49">
        <f t="shared" si="1"/>
        <v>0</v>
      </c>
      <c r="W58" s="49">
        <f t="shared" si="2"/>
        <v>0</v>
      </c>
      <c r="X58" s="49">
        <f t="shared" si="3"/>
        <v>0</v>
      </c>
      <c r="Y58" s="50">
        <f t="shared" si="4"/>
        <v>0</v>
      </c>
    </row>
    <row r="59" spans="1:25" ht="15.75" hidden="1" customHeight="1">
      <c r="A59" s="51">
        <v>47</v>
      </c>
      <c r="B59" s="153"/>
      <c r="C59" s="154"/>
      <c r="D59" s="52"/>
      <c r="E59" s="163"/>
      <c r="F59" s="161"/>
      <c r="G59" s="143"/>
      <c r="H59" s="144"/>
      <c r="I59" s="149"/>
      <c r="J59" s="147"/>
      <c r="K59" s="168"/>
      <c r="L59" s="43"/>
      <c r="M59" s="115"/>
      <c r="N59" s="130"/>
      <c r="O59" s="116"/>
      <c r="P59" s="116"/>
      <c r="Q59" s="54">
        <f t="shared" si="5"/>
        <v>0</v>
      </c>
      <c r="R59" s="55"/>
      <c r="S59" s="56"/>
      <c r="T59" s="79"/>
      <c r="U59" s="79"/>
      <c r="V59" s="49">
        <f t="shared" si="1"/>
        <v>0</v>
      </c>
      <c r="W59" s="49">
        <f t="shared" si="2"/>
        <v>0</v>
      </c>
      <c r="X59" s="49">
        <f t="shared" si="3"/>
        <v>0</v>
      </c>
      <c r="Y59" s="50">
        <f t="shared" si="4"/>
        <v>0</v>
      </c>
    </row>
    <row r="60" spans="1:25" ht="15.75" hidden="1" customHeight="1">
      <c r="A60" s="51">
        <v>48</v>
      </c>
      <c r="B60" s="153"/>
      <c r="C60" s="154"/>
      <c r="D60" s="52"/>
      <c r="E60" s="163"/>
      <c r="F60" s="161"/>
      <c r="G60" s="143"/>
      <c r="H60" s="144"/>
      <c r="I60" s="149"/>
      <c r="J60" s="147"/>
      <c r="K60" s="168"/>
      <c r="L60" s="43"/>
      <c r="M60" s="115"/>
      <c r="N60" s="130"/>
      <c r="O60" s="116"/>
      <c r="P60" s="116"/>
      <c r="Q60" s="54">
        <f t="shared" si="5"/>
        <v>0</v>
      </c>
      <c r="R60" s="55"/>
      <c r="S60" s="56"/>
      <c r="T60" s="79"/>
      <c r="U60" s="79"/>
      <c r="V60" s="49">
        <f t="shared" si="1"/>
        <v>0</v>
      </c>
      <c r="W60" s="49">
        <f t="shared" si="2"/>
        <v>0</v>
      </c>
      <c r="X60" s="49">
        <f t="shared" si="3"/>
        <v>0</v>
      </c>
      <c r="Y60" s="50">
        <f t="shared" si="4"/>
        <v>0</v>
      </c>
    </row>
    <row r="61" spans="1:25" ht="15.75" hidden="1" customHeight="1">
      <c r="A61" s="51">
        <v>49</v>
      </c>
      <c r="B61" s="153"/>
      <c r="C61" s="154"/>
      <c r="D61" s="52"/>
      <c r="E61" s="163"/>
      <c r="F61" s="161"/>
      <c r="G61" s="143"/>
      <c r="H61" s="144"/>
      <c r="I61" s="149"/>
      <c r="J61" s="147"/>
      <c r="K61" s="168"/>
      <c r="L61" s="43"/>
      <c r="M61" s="115"/>
      <c r="N61" s="130"/>
      <c r="O61" s="116"/>
      <c r="P61" s="116"/>
      <c r="Q61" s="54">
        <f t="shared" si="5"/>
        <v>0</v>
      </c>
      <c r="R61" s="55"/>
      <c r="S61" s="56"/>
      <c r="T61" s="79"/>
      <c r="U61" s="79"/>
      <c r="V61" s="49">
        <f t="shared" si="1"/>
        <v>0</v>
      </c>
      <c r="W61" s="49">
        <f t="shared" si="2"/>
        <v>0</v>
      </c>
      <c r="X61" s="49">
        <f t="shared" si="3"/>
        <v>0</v>
      </c>
      <c r="Y61" s="50">
        <f t="shared" si="4"/>
        <v>0</v>
      </c>
    </row>
    <row r="62" spans="1:25" ht="15.75" hidden="1" customHeight="1">
      <c r="A62" s="51">
        <v>50</v>
      </c>
      <c r="B62" s="153"/>
      <c r="C62" s="154"/>
      <c r="D62" s="52"/>
      <c r="E62" s="163"/>
      <c r="F62" s="161"/>
      <c r="G62" s="143"/>
      <c r="H62" s="144"/>
      <c r="I62" s="149"/>
      <c r="J62" s="147"/>
      <c r="K62" s="168"/>
      <c r="L62" s="43"/>
      <c r="M62" s="115"/>
      <c r="N62" s="130"/>
      <c r="O62" s="116"/>
      <c r="P62" s="116"/>
      <c r="Q62" s="54">
        <f t="shared" si="5"/>
        <v>0</v>
      </c>
      <c r="R62" s="55"/>
      <c r="S62" s="56"/>
      <c r="T62" s="79"/>
      <c r="U62" s="79"/>
      <c r="V62" s="49">
        <f t="shared" si="1"/>
        <v>0</v>
      </c>
      <c r="W62" s="49">
        <f t="shared" si="2"/>
        <v>0</v>
      </c>
      <c r="X62" s="49">
        <f t="shared" si="3"/>
        <v>0</v>
      </c>
      <c r="Y62" s="50">
        <f t="shared" si="4"/>
        <v>0</v>
      </c>
    </row>
    <row r="63" spans="1:25" ht="15.75" hidden="1" customHeight="1">
      <c r="A63" s="51">
        <v>51</v>
      </c>
      <c r="B63" s="153"/>
      <c r="C63" s="154"/>
      <c r="D63" s="52"/>
      <c r="E63" s="163"/>
      <c r="F63" s="161"/>
      <c r="G63" s="143"/>
      <c r="H63" s="144"/>
      <c r="I63" s="149"/>
      <c r="J63" s="147"/>
      <c r="K63" s="168"/>
      <c r="L63" s="43"/>
      <c r="M63" s="115"/>
      <c r="N63" s="130"/>
      <c r="O63" s="116"/>
      <c r="P63" s="116"/>
      <c r="Q63" s="54">
        <f t="shared" si="5"/>
        <v>0</v>
      </c>
      <c r="R63" s="55"/>
      <c r="S63" s="56"/>
      <c r="T63" s="79"/>
      <c r="U63" s="79"/>
      <c r="V63" s="49">
        <f t="shared" si="1"/>
        <v>0</v>
      </c>
      <c r="W63" s="49">
        <f t="shared" si="2"/>
        <v>0</v>
      </c>
      <c r="X63" s="49">
        <f t="shared" si="3"/>
        <v>0</v>
      </c>
      <c r="Y63" s="50">
        <f t="shared" si="4"/>
        <v>0</v>
      </c>
    </row>
    <row r="64" spans="1:25" ht="15.75" hidden="1" customHeight="1">
      <c r="A64" s="51">
        <v>52</v>
      </c>
      <c r="B64" s="153"/>
      <c r="C64" s="154"/>
      <c r="D64" s="52"/>
      <c r="E64" s="163"/>
      <c r="F64" s="161"/>
      <c r="G64" s="143"/>
      <c r="H64" s="144"/>
      <c r="I64" s="149"/>
      <c r="J64" s="147"/>
      <c r="K64" s="168"/>
      <c r="L64" s="43"/>
      <c r="M64" s="115"/>
      <c r="N64" s="130"/>
      <c r="O64" s="116"/>
      <c r="P64" s="116"/>
      <c r="Q64" s="54">
        <f t="shared" si="5"/>
        <v>0</v>
      </c>
      <c r="R64" s="55"/>
      <c r="S64" s="56"/>
      <c r="T64" s="79"/>
      <c r="U64" s="79"/>
      <c r="V64" s="49">
        <f t="shared" si="1"/>
        <v>0</v>
      </c>
      <c r="W64" s="49">
        <f t="shared" si="2"/>
        <v>0</v>
      </c>
      <c r="X64" s="49">
        <f t="shared" si="3"/>
        <v>0</v>
      </c>
      <c r="Y64" s="50">
        <f t="shared" si="4"/>
        <v>0</v>
      </c>
    </row>
    <row r="65" spans="1:25" ht="15.75" hidden="1" customHeight="1">
      <c r="A65" s="51">
        <v>53</v>
      </c>
      <c r="B65" s="153"/>
      <c r="C65" s="154"/>
      <c r="D65" s="52"/>
      <c r="E65" s="163"/>
      <c r="F65" s="161"/>
      <c r="G65" s="143"/>
      <c r="H65" s="144"/>
      <c r="I65" s="149"/>
      <c r="J65" s="147"/>
      <c r="K65" s="168"/>
      <c r="L65" s="43"/>
      <c r="M65" s="115"/>
      <c r="N65" s="130"/>
      <c r="O65" s="116"/>
      <c r="P65" s="116"/>
      <c r="Q65" s="54">
        <f t="shared" si="5"/>
        <v>0</v>
      </c>
      <c r="R65" s="55"/>
      <c r="S65" s="56"/>
      <c r="T65" s="79"/>
      <c r="U65" s="79"/>
      <c r="V65" s="49">
        <f t="shared" si="1"/>
        <v>0</v>
      </c>
      <c r="W65" s="49">
        <f t="shared" si="2"/>
        <v>0</v>
      </c>
      <c r="X65" s="49">
        <f t="shared" si="3"/>
        <v>0</v>
      </c>
      <c r="Y65" s="50">
        <f t="shared" si="4"/>
        <v>0</v>
      </c>
    </row>
    <row r="66" spans="1:25" ht="15.75" hidden="1" customHeight="1">
      <c r="A66" s="51">
        <v>54</v>
      </c>
      <c r="B66" s="153"/>
      <c r="C66" s="154"/>
      <c r="D66" s="52"/>
      <c r="E66" s="163"/>
      <c r="F66" s="161"/>
      <c r="G66" s="143"/>
      <c r="H66" s="144"/>
      <c r="I66" s="149"/>
      <c r="J66" s="147"/>
      <c r="K66" s="168"/>
      <c r="L66" s="43"/>
      <c r="M66" s="115"/>
      <c r="N66" s="130"/>
      <c r="O66" s="116"/>
      <c r="P66" s="116"/>
      <c r="Q66" s="54">
        <f t="shared" si="5"/>
        <v>0</v>
      </c>
      <c r="R66" s="55"/>
      <c r="S66" s="56"/>
      <c r="T66" s="79"/>
      <c r="U66" s="79"/>
      <c r="V66" s="49">
        <f t="shared" si="1"/>
        <v>0</v>
      </c>
      <c r="W66" s="49">
        <f t="shared" si="2"/>
        <v>0</v>
      </c>
      <c r="X66" s="49">
        <f t="shared" si="3"/>
        <v>0</v>
      </c>
      <c r="Y66" s="50">
        <f t="shared" si="4"/>
        <v>0</v>
      </c>
    </row>
    <row r="67" spans="1:25" ht="15.75" hidden="1" customHeight="1">
      <c r="A67" s="51">
        <v>55</v>
      </c>
      <c r="B67" s="153"/>
      <c r="C67" s="154"/>
      <c r="D67" s="52"/>
      <c r="E67" s="163"/>
      <c r="F67" s="161"/>
      <c r="G67" s="143"/>
      <c r="H67" s="144"/>
      <c r="I67" s="149"/>
      <c r="J67" s="147"/>
      <c r="K67" s="168"/>
      <c r="L67" s="43"/>
      <c r="M67" s="115"/>
      <c r="N67" s="130"/>
      <c r="O67" s="116"/>
      <c r="P67" s="116"/>
      <c r="Q67" s="54">
        <f t="shared" si="5"/>
        <v>0</v>
      </c>
      <c r="R67" s="55"/>
      <c r="S67" s="56"/>
      <c r="T67" s="79"/>
      <c r="U67" s="79"/>
      <c r="V67" s="49">
        <f t="shared" si="1"/>
        <v>0</v>
      </c>
      <c r="W67" s="49">
        <f t="shared" si="2"/>
        <v>0</v>
      </c>
      <c r="X67" s="49">
        <f t="shared" si="3"/>
        <v>0</v>
      </c>
      <c r="Y67" s="50">
        <f t="shared" si="4"/>
        <v>0</v>
      </c>
    </row>
    <row r="68" spans="1:25" ht="15.75" hidden="1" customHeight="1">
      <c r="A68" s="51">
        <v>56</v>
      </c>
      <c r="B68" s="153"/>
      <c r="C68" s="154"/>
      <c r="D68" s="52"/>
      <c r="E68" s="163"/>
      <c r="F68" s="161"/>
      <c r="G68" s="143"/>
      <c r="H68" s="144"/>
      <c r="I68" s="149"/>
      <c r="J68" s="147"/>
      <c r="K68" s="168"/>
      <c r="L68" s="43"/>
      <c r="M68" s="115"/>
      <c r="N68" s="130"/>
      <c r="O68" s="116"/>
      <c r="P68" s="116"/>
      <c r="Q68" s="54">
        <f t="shared" si="5"/>
        <v>0</v>
      </c>
      <c r="R68" s="55"/>
      <c r="S68" s="56"/>
      <c r="T68" s="79"/>
      <c r="U68" s="79"/>
      <c r="V68" s="49">
        <f t="shared" si="1"/>
        <v>0</v>
      </c>
      <c r="W68" s="49">
        <f t="shared" si="2"/>
        <v>0</v>
      </c>
      <c r="X68" s="49">
        <f t="shared" si="3"/>
        <v>0</v>
      </c>
      <c r="Y68" s="50">
        <f t="shared" si="4"/>
        <v>0</v>
      </c>
    </row>
    <row r="69" spans="1:25" ht="15.75" hidden="1" customHeight="1">
      <c r="A69" s="51">
        <v>57</v>
      </c>
      <c r="B69" s="153"/>
      <c r="C69" s="154"/>
      <c r="D69" s="52"/>
      <c r="E69" s="163"/>
      <c r="F69" s="161"/>
      <c r="G69" s="143"/>
      <c r="H69" s="144"/>
      <c r="I69" s="149"/>
      <c r="J69" s="147"/>
      <c r="K69" s="168"/>
      <c r="L69" s="43"/>
      <c r="M69" s="115"/>
      <c r="N69" s="130"/>
      <c r="O69" s="116"/>
      <c r="P69" s="116"/>
      <c r="Q69" s="54">
        <f t="shared" si="5"/>
        <v>0</v>
      </c>
      <c r="R69" s="55"/>
      <c r="S69" s="56"/>
      <c r="T69" s="79"/>
      <c r="U69" s="79"/>
      <c r="V69" s="49">
        <f t="shared" si="1"/>
        <v>0</v>
      </c>
      <c r="W69" s="49">
        <f t="shared" si="2"/>
        <v>0</v>
      </c>
      <c r="X69" s="49">
        <f t="shared" si="3"/>
        <v>0</v>
      </c>
      <c r="Y69" s="50">
        <f t="shared" si="4"/>
        <v>0</v>
      </c>
    </row>
    <row r="70" spans="1:25" ht="15.75" hidden="1" customHeight="1">
      <c r="A70" s="51">
        <v>58</v>
      </c>
      <c r="B70" s="153"/>
      <c r="C70" s="154"/>
      <c r="D70" s="52"/>
      <c r="E70" s="163"/>
      <c r="F70" s="161"/>
      <c r="G70" s="143"/>
      <c r="H70" s="144"/>
      <c r="I70" s="149"/>
      <c r="J70" s="147"/>
      <c r="K70" s="168"/>
      <c r="L70" s="43"/>
      <c r="M70" s="115"/>
      <c r="N70" s="130"/>
      <c r="O70" s="116"/>
      <c r="P70" s="116"/>
      <c r="Q70" s="54">
        <f t="shared" si="5"/>
        <v>0</v>
      </c>
      <c r="R70" s="55"/>
      <c r="S70" s="56"/>
      <c r="T70" s="79"/>
      <c r="U70" s="79"/>
      <c r="V70" s="49">
        <f t="shared" si="1"/>
        <v>0</v>
      </c>
      <c r="W70" s="49">
        <f t="shared" si="2"/>
        <v>0</v>
      </c>
      <c r="X70" s="49">
        <f t="shared" si="3"/>
        <v>0</v>
      </c>
      <c r="Y70" s="50">
        <f t="shared" si="4"/>
        <v>0</v>
      </c>
    </row>
    <row r="71" spans="1:25" ht="15.75" hidden="1" customHeight="1">
      <c r="A71" s="51">
        <v>59</v>
      </c>
      <c r="B71" s="153"/>
      <c r="C71" s="154"/>
      <c r="D71" s="52"/>
      <c r="E71" s="163"/>
      <c r="F71" s="161"/>
      <c r="G71" s="143"/>
      <c r="H71" s="144"/>
      <c r="I71" s="149"/>
      <c r="J71" s="147"/>
      <c r="K71" s="168"/>
      <c r="L71" s="43"/>
      <c r="M71" s="115"/>
      <c r="N71" s="130"/>
      <c r="O71" s="116"/>
      <c r="P71" s="116"/>
      <c r="Q71" s="54">
        <f t="shared" si="5"/>
        <v>0</v>
      </c>
      <c r="R71" s="55"/>
      <c r="S71" s="56"/>
      <c r="T71" s="79"/>
      <c r="U71" s="79"/>
      <c r="V71" s="49">
        <f t="shared" si="1"/>
        <v>0</v>
      </c>
      <c r="W71" s="49">
        <f t="shared" si="2"/>
        <v>0</v>
      </c>
      <c r="X71" s="49">
        <f t="shared" si="3"/>
        <v>0</v>
      </c>
      <c r="Y71" s="50">
        <f t="shared" si="4"/>
        <v>0</v>
      </c>
    </row>
    <row r="72" spans="1:25" ht="15.75" hidden="1" customHeight="1">
      <c r="A72" s="51">
        <v>60</v>
      </c>
      <c r="B72" s="153"/>
      <c r="C72" s="154"/>
      <c r="D72" s="52"/>
      <c r="E72" s="163"/>
      <c r="F72" s="161"/>
      <c r="G72" s="143"/>
      <c r="H72" s="144"/>
      <c r="I72" s="149"/>
      <c r="J72" s="147"/>
      <c r="K72" s="168"/>
      <c r="L72" s="43"/>
      <c r="M72" s="115"/>
      <c r="N72" s="130"/>
      <c r="O72" s="116"/>
      <c r="P72" s="116"/>
      <c r="Q72" s="54">
        <f t="shared" si="5"/>
        <v>0</v>
      </c>
      <c r="R72" s="55"/>
      <c r="S72" s="56"/>
      <c r="T72" s="79"/>
      <c r="U72" s="79"/>
      <c r="V72" s="49">
        <f t="shared" si="1"/>
        <v>0</v>
      </c>
      <c r="W72" s="49">
        <f t="shared" si="2"/>
        <v>0</v>
      </c>
      <c r="X72" s="49">
        <f t="shared" si="3"/>
        <v>0</v>
      </c>
      <c r="Y72" s="50">
        <f t="shared" si="4"/>
        <v>0</v>
      </c>
    </row>
    <row r="73" spans="1:25" ht="15.75" hidden="1" customHeight="1">
      <c r="A73" s="51">
        <v>61</v>
      </c>
      <c r="B73" s="153"/>
      <c r="C73" s="154"/>
      <c r="D73" s="52"/>
      <c r="E73" s="163"/>
      <c r="F73" s="161"/>
      <c r="G73" s="143"/>
      <c r="H73" s="144"/>
      <c r="I73" s="149"/>
      <c r="J73" s="147"/>
      <c r="K73" s="168"/>
      <c r="L73" s="43"/>
      <c r="M73" s="115"/>
      <c r="N73" s="130"/>
      <c r="O73" s="116"/>
      <c r="P73" s="116"/>
      <c r="Q73" s="54">
        <f t="shared" si="5"/>
        <v>0</v>
      </c>
      <c r="R73" s="55"/>
      <c r="S73" s="56"/>
      <c r="T73" s="79"/>
      <c r="U73" s="79"/>
      <c r="V73" s="49">
        <f t="shared" si="1"/>
        <v>0</v>
      </c>
      <c r="W73" s="49">
        <f t="shared" si="2"/>
        <v>0</v>
      </c>
      <c r="X73" s="49">
        <f t="shared" si="3"/>
        <v>0</v>
      </c>
      <c r="Y73" s="50">
        <f t="shared" si="4"/>
        <v>0</v>
      </c>
    </row>
    <row r="74" spans="1:25" ht="15.75" hidden="1" customHeight="1">
      <c r="A74" s="51">
        <v>62</v>
      </c>
      <c r="B74" s="153"/>
      <c r="C74" s="154"/>
      <c r="D74" s="52"/>
      <c r="E74" s="163"/>
      <c r="F74" s="161"/>
      <c r="G74" s="143"/>
      <c r="H74" s="144"/>
      <c r="I74" s="149"/>
      <c r="J74" s="147"/>
      <c r="K74" s="168"/>
      <c r="L74" s="43"/>
      <c r="M74" s="115"/>
      <c r="N74" s="130"/>
      <c r="O74" s="116"/>
      <c r="P74" s="116"/>
      <c r="Q74" s="54">
        <f t="shared" si="5"/>
        <v>0</v>
      </c>
      <c r="R74" s="55"/>
      <c r="S74" s="56"/>
      <c r="T74" s="79"/>
      <c r="U74" s="79"/>
      <c r="V74" s="49">
        <f t="shared" si="1"/>
        <v>0</v>
      </c>
      <c r="W74" s="49">
        <f t="shared" si="2"/>
        <v>0</v>
      </c>
      <c r="X74" s="49">
        <f t="shared" si="3"/>
        <v>0</v>
      </c>
      <c r="Y74" s="50">
        <f t="shared" si="4"/>
        <v>0</v>
      </c>
    </row>
    <row r="75" spans="1:25" ht="15.75" hidden="1" customHeight="1">
      <c r="A75" s="51">
        <v>63</v>
      </c>
      <c r="B75" s="153"/>
      <c r="C75" s="154"/>
      <c r="D75" s="52"/>
      <c r="E75" s="163"/>
      <c r="F75" s="161"/>
      <c r="G75" s="143"/>
      <c r="H75" s="144"/>
      <c r="I75" s="149"/>
      <c r="J75" s="147"/>
      <c r="K75" s="168"/>
      <c r="L75" s="43"/>
      <c r="M75" s="115"/>
      <c r="N75" s="130"/>
      <c r="O75" s="116"/>
      <c r="P75" s="116"/>
      <c r="Q75" s="54">
        <f t="shared" si="5"/>
        <v>0</v>
      </c>
      <c r="R75" s="55"/>
      <c r="S75" s="56"/>
      <c r="T75" s="79"/>
      <c r="U75" s="79"/>
      <c r="V75" s="49">
        <f t="shared" si="1"/>
        <v>0</v>
      </c>
      <c r="W75" s="49">
        <f t="shared" si="2"/>
        <v>0</v>
      </c>
      <c r="X75" s="49">
        <f t="shared" si="3"/>
        <v>0</v>
      </c>
      <c r="Y75" s="50">
        <f t="shared" si="4"/>
        <v>0</v>
      </c>
    </row>
    <row r="76" spans="1:25" ht="15.75" hidden="1" customHeight="1">
      <c r="A76" s="51">
        <v>64</v>
      </c>
      <c r="B76" s="153"/>
      <c r="C76" s="154"/>
      <c r="D76" s="52"/>
      <c r="E76" s="163"/>
      <c r="F76" s="161"/>
      <c r="G76" s="143"/>
      <c r="H76" s="144"/>
      <c r="I76" s="149"/>
      <c r="J76" s="147"/>
      <c r="K76" s="168"/>
      <c r="L76" s="43"/>
      <c r="M76" s="115"/>
      <c r="N76" s="130"/>
      <c r="O76" s="116"/>
      <c r="P76" s="116"/>
      <c r="Q76" s="54">
        <f t="shared" si="5"/>
        <v>0</v>
      </c>
      <c r="R76" s="55"/>
      <c r="S76" s="56"/>
      <c r="T76" s="79"/>
      <c r="U76" s="79"/>
      <c r="V76" s="49">
        <f t="shared" si="1"/>
        <v>0</v>
      </c>
      <c r="W76" s="49">
        <f t="shared" si="2"/>
        <v>0</v>
      </c>
      <c r="X76" s="49">
        <f t="shared" si="3"/>
        <v>0</v>
      </c>
      <c r="Y76" s="50">
        <f t="shared" si="4"/>
        <v>0</v>
      </c>
    </row>
    <row r="77" spans="1:25" ht="15.75" hidden="1" customHeight="1" thickBot="1">
      <c r="A77" s="59">
        <v>65</v>
      </c>
      <c r="B77" s="60"/>
      <c r="C77" s="61"/>
      <c r="D77" s="62"/>
      <c r="E77" s="166"/>
      <c r="F77" s="164"/>
      <c r="G77" s="60"/>
      <c r="H77" s="63"/>
      <c r="I77" s="61"/>
      <c r="J77" s="159"/>
      <c r="K77" s="167"/>
      <c r="L77" s="159"/>
      <c r="M77" s="60"/>
      <c r="N77" s="131"/>
      <c r="O77" s="63"/>
      <c r="P77" s="63"/>
      <c r="Q77" s="64">
        <f t="shared" si="5"/>
        <v>0</v>
      </c>
      <c r="R77" s="65"/>
      <c r="S77" s="66"/>
      <c r="T77" s="67"/>
      <c r="U77" s="67"/>
      <c r="V77" s="68">
        <f t="shared" ref="V77" si="6">IF(OR(J77="転出(継続利用)",J77="転入(継続利用)"),ROUNDDOWN(T77/Q77*P77,-1),T77)</f>
        <v>0</v>
      </c>
      <c r="W77" s="68">
        <f t="shared" si="2"/>
        <v>0</v>
      </c>
      <c r="X77" s="68">
        <f t="shared" si="3"/>
        <v>0</v>
      </c>
      <c r="Y77" s="69">
        <f t="shared" si="4"/>
        <v>0</v>
      </c>
    </row>
    <row r="78" spans="1:25" ht="15.75" customHeight="1" thickTop="1" thickBot="1">
      <c r="A78" s="208" t="s">
        <v>69</v>
      </c>
      <c r="B78" s="209"/>
      <c r="C78" s="210"/>
      <c r="D78" s="155"/>
      <c r="E78" s="174"/>
      <c r="F78" s="175"/>
      <c r="G78" s="133"/>
      <c r="H78" s="176"/>
      <c r="I78" s="177"/>
      <c r="J78" s="156"/>
      <c r="K78" s="170"/>
      <c r="L78" s="155"/>
      <c r="M78" s="133"/>
      <c r="N78" s="178"/>
      <c r="O78" s="176"/>
      <c r="P78" s="176"/>
      <c r="Q78" s="179"/>
      <c r="R78" s="180"/>
      <c r="S78" s="181"/>
      <c r="T78" s="182"/>
      <c r="U78" s="182"/>
      <c r="V78" s="183"/>
      <c r="W78" s="183"/>
      <c r="X78" s="183"/>
      <c r="Y78" s="184">
        <f>SUM(Y13:Y77)</f>
        <v>0</v>
      </c>
    </row>
    <row r="79" spans="1:25" ht="5.25" customHeight="1"/>
    <row r="80" spans="1:25">
      <c r="A80" s="203" t="s">
        <v>70</v>
      </c>
      <c r="B80" s="203"/>
      <c r="C80" s="203"/>
      <c r="D80" s="203"/>
      <c r="E80" s="203"/>
      <c r="F80" s="203"/>
      <c r="G80" s="203"/>
      <c r="H80" s="203"/>
      <c r="I80" s="203"/>
      <c r="J80" s="203"/>
      <c r="K80" s="140"/>
      <c r="L80" s="140"/>
    </row>
    <row r="82" spans="2:24" ht="28.5" customHeight="1">
      <c r="B82" s="204" t="s">
        <v>71</v>
      </c>
      <c r="C82" s="204"/>
      <c r="M82" s="429" t="s">
        <v>115</v>
      </c>
      <c r="N82" s="349"/>
      <c r="O82" s="430"/>
      <c r="P82" s="247"/>
      <c r="Q82" s="247"/>
      <c r="R82" s="247"/>
      <c r="S82" s="247"/>
      <c r="T82" s="247"/>
      <c r="U82" s="247"/>
      <c r="V82" s="247"/>
      <c r="W82" s="247"/>
      <c r="X82" s="247"/>
    </row>
    <row r="83" spans="2:24" ht="28.5" customHeight="1">
      <c r="M83" s="426" t="s">
        <v>113</v>
      </c>
      <c r="N83" s="427"/>
      <c r="O83" s="428"/>
      <c r="P83" s="248"/>
      <c r="Q83" s="248"/>
      <c r="R83" s="248"/>
      <c r="S83" s="248"/>
      <c r="T83" s="248"/>
      <c r="U83" s="248"/>
      <c r="V83" s="248"/>
      <c r="W83" s="248"/>
      <c r="X83" s="248"/>
    </row>
    <row r="84" spans="2:24" ht="28.5" customHeight="1">
      <c r="M84" s="256" t="s">
        <v>119</v>
      </c>
      <c r="N84" s="431"/>
      <c r="O84" s="257"/>
      <c r="P84" s="251"/>
      <c r="Q84" s="252"/>
      <c r="R84" s="252"/>
      <c r="S84" s="252"/>
      <c r="T84" s="252"/>
      <c r="U84" s="252"/>
      <c r="V84" s="252"/>
      <c r="W84" s="252"/>
      <c r="X84" s="139" t="s">
        <v>121</v>
      </c>
    </row>
    <row r="85" spans="2:24" ht="28.5" customHeight="1">
      <c r="M85" s="426" t="s">
        <v>112</v>
      </c>
      <c r="N85" s="427"/>
      <c r="O85" s="428"/>
      <c r="P85" s="242"/>
      <c r="Q85" s="243"/>
      <c r="R85" s="243"/>
      <c r="S85" s="243"/>
      <c r="T85" s="243"/>
      <c r="U85" s="243"/>
      <c r="V85" s="243"/>
      <c r="W85" s="243"/>
      <c r="X85" s="253"/>
    </row>
  </sheetData>
  <protectedRanges>
    <protectedRange sqref="A18:I78 D13:E15 A13:A17 D16:I17 J13:U78" name="範囲1"/>
    <protectedRange sqref="F13:I15" name="範囲1_2"/>
    <protectedRange sqref="B13:C17" name="範囲1_4"/>
  </protectedRanges>
  <mergeCells count="38">
    <mergeCell ref="K10:K12"/>
    <mergeCell ref="L10:L12"/>
    <mergeCell ref="A78:C78"/>
    <mergeCell ref="A80:J80"/>
    <mergeCell ref="B82:C82"/>
    <mergeCell ref="G10:I11"/>
    <mergeCell ref="J10:J12"/>
    <mergeCell ref="A10:A12"/>
    <mergeCell ref="B10:C11"/>
    <mergeCell ref="D10:D12"/>
    <mergeCell ref="E10:E12"/>
    <mergeCell ref="F10:F12"/>
    <mergeCell ref="M10:S10"/>
    <mergeCell ref="T10:Y10"/>
    <mergeCell ref="M11:Q11"/>
    <mergeCell ref="R11:S11"/>
    <mergeCell ref="V11:W11"/>
    <mergeCell ref="X11:X12"/>
    <mergeCell ref="Y11:Y12"/>
    <mergeCell ref="A1:B1"/>
    <mergeCell ref="A3:J3"/>
    <mergeCell ref="B5:C5"/>
    <mergeCell ref="B9:J9"/>
    <mergeCell ref="M9:Y9"/>
    <mergeCell ref="G5:J5"/>
    <mergeCell ref="G6:I6"/>
    <mergeCell ref="E6:F6"/>
    <mergeCell ref="E7:F7"/>
    <mergeCell ref="G7:I7"/>
    <mergeCell ref="D5:F5"/>
    <mergeCell ref="M85:O85"/>
    <mergeCell ref="M82:O82"/>
    <mergeCell ref="P82:X82"/>
    <mergeCell ref="M83:O83"/>
    <mergeCell ref="P83:X83"/>
    <mergeCell ref="M84:O84"/>
    <mergeCell ref="P85:X85"/>
    <mergeCell ref="P84:W84"/>
  </mergeCells>
  <phoneticPr fontId="4"/>
  <dataValidations count="3">
    <dataValidation type="list" allowBlank="1" showInputMessage="1" showErrorMessage="1" sqref="J78 L78">
      <formula1>$M$14:$M$19</formula1>
    </dataValidation>
    <dataValidation type="list" allowBlank="1" showInputMessage="1" showErrorMessage="1" sqref="J13:J77">
      <formula1>$AC$1:$AC$6</formula1>
    </dataValidation>
    <dataValidation type="list" allowBlank="1" showInputMessage="1" showErrorMessage="1" sqref="L13:L77">
      <formula1>$AD$1:$AD$6</formula1>
    </dataValidation>
  </dataValidations>
  <printOptions horizontalCentered="1"/>
  <pageMargins left="0.70866141732283472" right="0.70866141732283472" top="0.74803149606299213" bottom="0.35433070866141736" header="0.31496062992125984" footer="0.31496062992125984"/>
  <pageSetup paperSize="9" scale="6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BX31"/>
  <sheetViews>
    <sheetView view="pageBreakPreview" topLeftCell="A10" zoomScaleNormal="100" zoomScaleSheetLayoutView="100" workbookViewId="0">
      <selection activeCell="BK20" sqref="BK20"/>
    </sheetView>
  </sheetViews>
  <sheetFormatPr defaultColWidth="2.875" defaultRowHeight="13.5"/>
  <cols>
    <col min="1" max="14" width="2.875" style="3"/>
    <col min="15" max="15" width="1.375" style="3" customWidth="1"/>
    <col min="16" max="16" width="1.875" style="3" customWidth="1"/>
    <col min="17" max="17" width="1.625" style="3" customWidth="1"/>
    <col min="18" max="20" width="2.125" style="3" customWidth="1"/>
    <col min="21" max="21" width="2.875" style="3"/>
    <col min="22" max="27" width="2.125" style="3" customWidth="1"/>
    <col min="28" max="28" width="2.875" style="3"/>
    <col min="29" max="38" width="2.125" style="3" customWidth="1"/>
    <col min="39" max="39" width="2.875" style="3"/>
    <col min="40" max="43" width="2.125" style="3" customWidth="1"/>
    <col min="44" max="44" width="5.25" style="3" bestFit="1" customWidth="1"/>
    <col min="45" max="47" width="2.875" style="3"/>
    <col min="48" max="48" width="5.25" style="3" bestFit="1" customWidth="1"/>
    <col min="49" max="56" width="2.875" style="3"/>
    <col min="57" max="57" width="3.5" style="3" bestFit="1" customWidth="1"/>
    <col min="58" max="75" width="2.875" style="3"/>
    <col min="76" max="76" width="7" style="3" bestFit="1" customWidth="1"/>
    <col min="77" max="16384" width="2.875" style="3"/>
  </cols>
  <sheetData>
    <row r="1" spans="1:76" ht="16.5" customHeight="1" thickBot="1">
      <c r="A1" s="1" t="s">
        <v>101</v>
      </c>
      <c r="B1" s="2"/>
      <c r="C1" s="2"/>
      <c r="D1" s="2"/>
      <c r="E1" s="2"/>
      <c r="F1" s="2"/>
      <c r="G1" s="2"/>
      <c r="H1" s="2"/>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4"/>
      <c r="AN1" s="4"/>
      <c r="AO1" s="4"/>
      <c r="AP1" s="4"/>
      <c r="AQ1" s="5"/>
      <c r="AR1" s="5"/>
      <c r="AS1" s="5"/>
      <c r="AT1" s="5"/>
      <c r="AU1" s="5"/>
      <c r="AV1" s="5"/>
      <c r="AW1" s="4"/>
    </row>
    <row r="2" spans="1:76" ht="24.75" customHeight="1" thickTop="1" thickBot="1">
      <c r="AR2" s="271" t="s">
        <v>3</v>
      </c>
      <c r="AS2" s="272"/>
      <c r="AT2" s="272"/>
      <c r="AU2" s="272"/>
      <c r="AV2" s="273" t="str">
        <f>IF(VLOOKUP(BE2,'3カ月分請求額内訳書※認こ園のみ'!A13:J78,4,FALSE)="","",VLOOKUP(BE2,'3カ月分請求額内訳書※認こ園のみ'!A13:J78,4,FALSE))</f>
        <v/>
      </c>
      <c r="AW2" s="273"/>
      <c r="AX2" s="273"/>
      <c r="AY2" s="273"/>
      <c r="AZ2" s="273"/>
      <c r="BA2" s="273"/>
      <c r="BB2" s="273"/>
      <c r="BC2" s="274"/>
      <c r="BE2" s="124">
        <v>1</v>
      </c>
      <c r="BF2" s="3" t="s">
        <v>72</v>
      </c>
    </row>
    <row r="3" spans="1:76" ht="28.5" customHeight="1">
      <c r="B3" s="275" t="s">
        <v>4</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row>
    <row r="4" spans="1:76" ht="17.25" customHeight="1"/>
    <row r="5" spans="1:76" ht="18" customHeight="1">
      <c r="B5" s="276" t="s">
        <v>5</v>
      </c>
      <c r="C5" s="277"/>
      <c r="D5" s="278"/>
      <c r="E5" s="285" t="s">
        <v>6</v>
      </c>
      <c r="F5" s="286"/>
      <c r="G5" s="286"/>
      <c r="H5" s="287"/>
      <c r="I5" s="288"/>
      <c r="J5" s="288"/>
      <c r="K5" s="288"/>
      <c r="L5" s="288"/>
      <c r="M5" s="288"/>
      <c r="N5" s="288"/>
      <c r="O5" s="288"/>
      <c r="P5" s="289"/>
      <c r="Q5" s="290" t="s">
        <v>7</v>
      </c>
      <c r="R5" s="290"/>
      <c r="S5" s="291"/>
      <c r="U5" s="292" t="s">
        <v>8</v>
      </c>
      <c r="V5" s="293"/>
      <c r="W5" s="285" t="s">
        <v>6</v>
      </c>
      <c r="X5" s="286"/>
      <c r="Y5" s="286"/>
      <c r="Z5" s="298" t="str">
        <f>IF(VLOOKUP(BE2,'3カ月分請求額内訳書※認こ園のみ'!A13:J78,3,FALSE)="","",VLOOKUP(BE2,'3カ月分請求額内訳書※認こ園のみ'!A13:J78,3,FALSE))</f>
        <v/>
      </c>
      <c r="AA5" s="299"/>
      <c r="AB5" s="299"/>
      <c r="AC5" s="299"/>
      <c r="AD5" s="299"/>
      <c r="AE5" s="299"/>
      <c r="AF5" s="299"/>
      <c r="AG5" s="299"/>
      <c r="AH5" s="299"/>
      <c r="AI5" s="299"/>
      <c r="AJ5" s="299"/>
      <c r="AK5" s="299"/>
      <c r="AL5" s="300"/>
      <c r="AM5" s="379"/>
      <c r="AN5" s="379"/>
      <c r="AO5" s="379"/>
      <c r="AP5" s="379"/>
      <c r="AQ5" s="379"/>
      <c r="AR5" s="375" t="s">
        <v>95</v>
      </c>
      <c r="AS5" s="376"/>
      <c r="AT5" s="376"/>
      <c r="AU5" s="376"/>
      <c r="AV5" s="376"/>
      <c r="AW5" s="376"/>
      <c r="AX5" s="376"/>
      <c r="AY5" s="377"/>
    </row>
    <row r="6" spans="1:76" ht="18" customHeight="1">
      <c r="B6" s="279"/>
      <c r="C6" s="280"/>
      <c r="D6" s="281"/>
      <c r="E6" s="301" t="s">
        <v>10</v>
      </c>
      <c r="F6" s="302"/>
      <c r="G6" s="302"/>
      <c r="H6" s="442" t="str">
        <f>IF(VLOOKUP(BE2,'3カ月分請求額内訳書※認こ園のみ'!A13:Y78,11,FALSE)="","",VLOOKUP(BE2,'3カ月分請求額内訳書※認こ園のみ'!A13:Y78,11,FALSE))</f>
        <v/>
      </c>
      <c r="I6" s="443"/>
      <c r="J6" s="443"/>
      <c r="K6" s="443"/>
      <c r="L6" s="443"/>
      <c r="M6" s="443"/>
      <c r="N6" s="443"/>
      <c r="O6" s="443"/>
      <c r="P6" s="444"/>
      <c r="Q6" s="321" t="str">
        <f>IF(VLOOKUP(BE2,'3カ月分請求額内訳書※認こ園のみ'!A13:Y78,12,FALSE)="","",VLOOKUP(BE2,'3カ月分請求額内訳書※認こ園のみ'!A13:Y78,12,FALSE))</f>
        <v/>
      </c>
      <c r="R6" s="321"/>
      <c r="S6" s="322"/>
      <c r="U6" s="294"/>
      <c r="V6" s="295"/>
      <c r="W6" s="301" t="s">
        <v>10</v>
      </c>
      <c r="X6" s="302"/>
      <c r="Y6" s="315"/>
      <c r="Z6" s="317" t="str">
        <f>IF(VLOOKUP(BE2,'3カ月分請求額内訳書※認こ園のみ'!A13:J78,2,FALSE)="","",VLOOKUP(BE2,'3カ月分請求額内訳書※認こ園のみ'!A13:J78,2,FALSE))</f>
        <v/>
      </c>
      <c r="AA6" s="318"/>
      <c r="AB6" s="318"/>
      <c r="AC6" s="318"/>
      <c r="AD6" s="318"/>
      <c r="AE6" s="318"/>
      <c r="AF6" s="318"/>
      <c r="AG6" s="318"/>
      <c r="AH6" s="318"/>
      <c r="AI6" s="318"/>
      <c r="AJ6" s="318"/>
      <c r="AK6" s="318"/>
      <c r="AL6" s="319"/>
      <c r="AM6" s="446"/>
      <c r="AN6" s="446"/>
      <c r="AO6" s="446"/>
      <c r="AP6" s="446"/>
      <c r="AQ6" s="446"/>
      <c r="AR6" s="380" t="s">
        <v>140</v>
      </c>
      <c r="AS6" s="305" t="s">
        <v>11</v>
      </c>
      <c r="AT6" s="305"/>
      <c r="AU6" s="381"/>
      <c r="AV6" s="383" t="str">
        <f>IF(VLOOKUP(BE2,'3カ月分請求額内訳書※認こ園のみ'!A13:J78,5,FALSE)=3,"■","□")</f>
        <v>□</v>
      </c>
      <c r="AW6" s="305" t="s">
        <v>12</v>
      </c>
      <c r="AX6" s="305"/>
      <c r="AY6" s="306"/>
    </row>
    <row r="7" spans="1:76" ht="18" customHeight="1">
      <c r="B7" s="282"/>
      <c r="C7" s="283"/>
      <c r="D7" s="284"/>
      <c r="E7" s="303"/>
      <c r="F7" s="304"/>
      <c r="G7" s="304"/>
      <c r="H7" s="445"/>
      <c r="I7" s="353"/>
      <c r="J7" s="353"/>
      <c r="K7" s="353"/>
      <c r="L7" s="353"/>
      <c r="M7" s="353"/>
      <c r="N7" s="353"/>
      <c r="O7" s="353"/>
      <c r="P7" s="244"/>
      <c r="Q7" s="353"/>
      <c r="R7" s="353"/>
      <c r="S7" s="244"/>
      <c r="U7" s="296"/>
      <c r="V7" s="297"/>
      <c r="W7" s="303"/>
      <c r="X7" s="304"/>
      <c r="Y7" s="316"/>
      <c r="Z7" s="320"/>
      <c r="AA7" s="307"/>
      <c r="AB7" s="307"/>
      <c r="AC7" s="307"/>
      <c r="AD7" s="307"/>
      <c r="AE7" s="307"/>
      <c r="AF7" s="307"/>
      <c r="AG7" s="307"/>
      <c r="AH7" s="307"/>
      <c r="AI7" s="307"/>
      <c r="AJ7" s="307"/>
      <c r="AK7" s="307"/>
      <c r="AL7" s="308"/>
      <c r="AM7" s="446"/>
      <c r="AN7" s="446"/>
      <c r="AO7" s="446"/>
      <c r="AP7" s="446"/>
      <c r="AQ7" s="446"/>
      <c r="AR7" s="320"/>
      <c r="AS7" s="307"/>
      <c r="AT7" s="307"/>
      <c r="AU7" s="382"/>
      <c r="AV7" s="384"/>
      <c r="AW7" s="307"/>
      <c r="AX7" s="307"/>
      <c r="AY7" s="308"/>
    </row>
    <row r="8" spans="1:76" s="6" customFormat="1" ht="13.5" customHeight="1">
      <c r="B8" s="7"/>
      <c r="C8" s="7"/>
      <c r="D8" s="7"/>
      <c r="E8" s="8"/>
      <c r="F8" s="8"/>
      <c r="G8" s="8"/>
      <c r="H8" s="9"/>
      <c r="I8" s="9"/>
      <c r="J8" s="9"/>
      <c r="K8" s="9"/>
      <c r="L8" s="9"/>
      <c r="M8" s="9"/>
      <c r="N8" s="9"/>
      <c r="O8" s="9"/>
      <c r="P8" s="9"/>
      <c r="Q8" s="10"/>
      <c r="R8" s="10"/>
      <c r="S8" s="10"/>
      <c r="U8" s="7"/>
      <c r="V8" s="7"/>
      <c r="W8" s="8"/>
      <c r="X8" s="8"/>
      <c r="Y8" s="8"/>
      <c r="Z8" s="11"/>
      <c r="AA8" s="11"/>
      <c r="AB8" s="11"/>
      <c r="AC8" s="11"/>
      <c r="AD8" s="11"/>
      <c r="AE8" s="11"/>
      <c r="AF8" s="11"/>
      <c r="AG8" s="11"/>
      <c r="AH8" s="11"/>
      <c r="AI8" s="11"/>
      <c r="AJ8" s="11"/>
      <c r="AK8" s="11"/>
      <c r="AL8" s="11"/>
      <c r="AM8" s="11"/>
      <c r="AN8" s="12"/>
      <c r="AO8" s="12"/>
      <c r="AP8" s="11"/>
      <c r="AQ8" s="12"/>
      <c r="AR8" s="12"/>
      <c r="AS8" s="11"/>
      <c r="AT8" s="12"/>
      <c r="AU8" s="12"/>
    </row>
    <row r="9" spans="1:76" s="6" customFormat="1" ht="21.75" customHeight="1" thickBot="1">
      <c r="B9" s="333" t="s">
        <v>100</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12"/>
      <c r="AS9" s="11"/>
      <c r="AT9" s="12"/>
      <c r="AU9" s="12"/>
    </row>
    <row r="10" spans="1:76" s="6" customFormat="1" ht="13.5" customHeight="1" thickTop="1">
      <c r="B10" s="7"/>
      <c r="C10" s="7"/>
      <c r="D10" s="7"/>
      <c r="E10" s="8"/>
      <c r="F10" s="8"/>
      <c r="G10" s="8"/>
      <c r="H10" s="9"/>
      <c r="I10" s="9"/>
      <c r="J10" s="9"/>
      <c r="K10" s="9"/>
      <c r="L10" s="9"/>
      <c r="M10" s="9"/>
      <c r="N10" s="9"/>
      <c r="O10" s="9"/>
      <c r="P10" s="9"/>
      <c r="Q10" s="10"/>
      <c r="R10" s="10"/>
      <c r="S10" s="10"/>
      <c r="U10" s="7"/>
      <c r="V10" s="7"/>
      <c r="W10" s="8"/>
      <c r="X10" s="8"/>
      <c r="Y10" s="8"/>
      <c r="Z10" s="11"/>
      <c r="AA10" s="11"/>
      <c r="AB10" s="11"/>
      <c r="AC10" s="11"/>
      <c r="AD10" s="11"/>
      <c r="AE10" s="11"/>
      <c r="AF10" s="11"/>
      <c r="AG10" s="11"/>
      <c r="AH10" s="11"/>
      <c r="AI10" s="11"/>
      <c r="AJ10" s="11"/>
      <c r="AK10" s="11"/>
      <c r="AL10" s="11"/>
      <c r="AM10" s="11"/>
      <c r="AN10" s="12"/>
      <c r="AO10" s="12"/>
      <c r="AP10" s="11"/>
      <c r="AQ10" s="12"/>
      <c r="AR10" s="385" t="s">
        <v>13</v>
      </c>
      <c r="AS10" s="386"/>
      <c r="AT10" s="386"/>
      <c r="AU10" s="386"/>
      <c r="AV10" s="386"/>
      <c r="AW10" s="386"/>
      <c r="AX10" s="386"/>
      <c r="AY10" s="386"/>
      <c r="AZ10" s="386"/>
      <c r="BA10" s="386"/>
      <c r="BB10" s="386"/>
      <c r="BC10" s="387"/>
    </row>
    <row r="11" spans="1:76" ht="35.25" customHeight="1" thickBot="1">
      <c r="B11" s="127"/>
      <c r="AR11" s="394">
        <f>AR16+AY16+AR17+AY17+AR18+AY18</f>
        <v>0</v>
      </c>
      <c r="AS11" s="395"/>
      <c r="AT11" s="395"/>
      <c r="AU11" s="395"/>
      <c r="AV11" s="395"/>
      <c r="AW11" s="395"/>
      <c r="AX11" s="395"/>
      <c r="AY11" s="395"/>
      <c r="AZ11" s="395"/>
      <c r="BA11" s="395"/>
      <c r="BB11" s="395"/>
      <c r="BC11" s="13" t="s">
        <v>73</v>
      </c>
    </row>
    <row r="12" spans="1:76" ht="75" customHeight="1" thickTop="1">
      <c r="B12" s="346" t="s">
        <v>14</v>
      </c>
      <c r="C12" s="347"/>
      <c r="D12" s="347"/>
      <c r="E12" s="347"/>
      <c r="F12" s="347"/>
      <c r="G12" s="347"/>
      <c r="H12" s="347"/>
      <c r="I12" s="347"/>
      <c r="J12" s="347"/>
      <c r="K12" s="347"/>
      <c r="L12" s="347"/>
      <c r="M12" s="347"/>
      <c r="N12" s="347"/>
      <c r="O12" s="347"/>
      <c r="P12" s="347"/>
      <c r="Q12" s="348"/>
      <c r="R12" s="349" t="s">
        <v>15</v>
      </c>
      <c r="S12" s="350"/>
      <c r="T12" s="350"/>
      <c r="U12" s="350"/>
      <c r="V12" s="350"/>
      <c r="W12" s="350"/>
      <c r="X12" s="350"/>
      <c r="Y12" s="350"/>
      <c r="Z12" s="350"/>
      <c r="AA12" s="350"/>
      <c r="AB12" s="350"/>
      <c r="AC12" s="350"/>
      <c r="AD12" s="350"/>
      <c r="AE12" s="350"/>
      <c r="AF12" s="350"/>
      <c r="AG12" s="350"/>
      <c r="AH12" s="255"/>
      <c r="AI12" s="351" t="s">
        <v>16</v>
      </c>
      <c r="AJ12" s="351"/>
      <c r="AK12" s="351"/>
      <c r="AL12" s="351"/>
      <c r="AM12" s="351"/>
      <c r="AN12" s="351"/>
      <c r="AO12" s="351"/>
      <c r="AP12" s="351"/>
      <c r="AQ12" s="352"/>
      <c r="AR12" s="388" t="s">
        <v>17</v>
      </c>
      <c r="AS12" s="389"/>
      <c r="AT12" s="389"/>
      <c r="AU12" s="389"/>
      <c r="AV12" s="389"/>
      <c r="AW12" s="389"/>
      <c r="AX12" s="390"/>
      <c r="AY12" s="391" t="s">
        <v>18</v>
      </c>
      <c r="AZ12" s="392"/>
      <c r="BA12" s="392"/>
      <c r="BB12" s="392"/>
      <c r="BC12" s="393"/>
    </row>
    <row r="13" spans="1:76" ht="27" customHeight="1">
      <c r="B13" s="334" t="s">
        <v>85</v>
      </c>
      <c r="C13" s="436" t="s">
        <v>19</v>
      </c>
      <c r="D13" s="436"/>
      <c r="E13" s="436"/>
      <c r="F13" s="436"/>
      <c r="G13" s="436"/>
      <c r="H13" s="436"/>
      <c r="I13" s="436"/>
      <c r="J13" s="436"/>
      <c r="K13" s="436"/>
      <c r="L13" s="436"/>
      <c r="M13" s="436"/>
      <c r="N13" s="436"/>
      <c r="O13" s="436"/>
      <c r="P13" s="436"/>
      <c r="Q13" s="437"/>
      <c r="R13" s="343"/>
      <c r="S13" s="321"/>
      <c r="T13" s="321"/>
      <c r="U13" s="321" t="s">
        <v>20</v>
      </c>
      <c r="V13" s="321" t="s">
        <v>21</v>
      </c>
      <c r="W13" s="321"/>
      <c r="X13" s="321"/>
      <c r="Y13" s="321"/>
      <c r="Z13" s="321"/>
      <c r="AA13" s="321"/>
      <c r="AB13" s="321" t="s">
        <v>20</v>
      </c>
      <c r="AC13" s="321"/>
      <c r="AD13" s="321"/>
      <c r="AE13" s="321"/>
      <c r="AF13" s="321"/>
      <c r="AG13" s="321"/>
      <c r="AH13" s="322"/>
      <c r="AI13" s="327" t="s">
        <v>22</v>
      </c>
      <c r="AJ13" s="328"/>
      <c r="AK13" s="328"/>
      <c r="AL13" s="328"/>
      <c r="AM13" s="321" t="s">
        <v>21</v>
      </c>
      <c r="AN13" s="328" t="s">
        <v>22</v>
      </c>
      <c r="AO13" s="328"/>
      <c r="AP13" s="328"/>
      <c r="AQ13" s="328"/>
      <c r="AR13" s="406" t="s">
        <v>23</v>
      </c>
      <c r="AS13" s="408"/>
      <c r="AT13" s="409"/>
      <c r="AU13" s="409"/>
      <c r="AV13" s="409"/>
      <c r="AW13" s="409"/>
      <c r="AX13" s="401" t="s">
        <v>73</v>
      </c>
      <c r="AY13" s="90" t="s">
        <v>74</v>
      </c>
      <c r="AZ13" s="399"/>
      <c r="BA13" s="399"/>
      <c r="BB13" s="399"/>
      <c r="BC13" s="14" t="s">
        <v>0</v>
      </c>
      <c r="BG13" s="186" t="s">
        <v>141</v>
      </c>
      <c r="BH13" s="186"/>
      <c r="BI13" s="186"/>
      <c r="BJ13" s="186"/>
      <c r="BK13" s="185"/>
      <c r="BL13" s="185"/>
      <c r="BM13" s="185"/>
      <c r="BN13" s="185"/>
      <c r="BO13" s="185"/>
      <c r="BP13" s="185"/>
      <c r="BQ13" s="185"/>
      <c r="BR13" s="185"/>
      <c r="BS13" s="185"/>
      <c r="BT13" s="185"/>
      <c r="BU13" s="185"/>
      <c r="BV13" s="185"/>
      <c r="BW13" s="185"/>
      <c r="BX13" s="185"/>
    </row>
    <row r="14" spans="1:76" ht="27" customHeight="1">
      <c r="B14" s="335"/>
      <c r="C14" s="438"/>
      <c r="D14" s="438"/>
      <c r="E14" s="438"/>
      <c r="F14" s="438"/>
      <c r="G14" s="438"/>
      <c r="H14" s="438"/>
      <c r="I14" s="438"/>
      <c r="J14" s="438"/>
      <c r="K14" s="438"/>
      <c r="L14" s="438"/>
      <c r="M14" s="438"/>
      <c r="N14" s="438"/>
      <c r="O14" s="438"/>
      <c r="P14" s="438"/>
      <c r="Q14" s="439"/>
      <c r="R14" s="344"/>
      <c r="S14" s="323"/>
      <c r="T14" s="323"/>
      <c r="U14" s="323"/>
      <c r="V14" s="323"/>
      <c r="W14" s="323"/>
      <c r="X14" s="323"/>
      <c r="Y14" s="323"/>
      <c r="Z14" s="323"/>
      <c r="AA14" s="323"/>
      <c r="AB14" s="323"/>
      <c r="AC14" s="323"/>
      <c r="AD14" s="323"/>
      <c r="AE14" s="323"/>
      <c r="AF14" s="323"/>
      <c r="AG14" s="323"/>
      <c r="AH14" s="324"/>
      <c r="AI14" s="329"/>
      <c r="AJ14" s="330"/>
      <c r="AK14" s="330"/>
      <c r="AL14" s="330"/>
      <c r="AM14" s="323"/>
      <c r="AN14" s="330"/>
      <c r="AO14" s="330"/>
      <c r="AP14" s="330"/>
      <c r="AQ14" s="330"/>
      <c r="AR14" s="407"/>
      <c r="AS14" s="410"/>
      <c r="AT14" s="411"/>
      <c r="AU14" s="411"/>
      <c r="AV14" s="411"/>
      <c r="AW14" s="411"/>
      <c r="AX14" s="402"/>
      <c r="AY14" s="91" t="s">
        <v>82</v>
      </c>
      <c r="AZ14" s="397"/>
      <c r="BA14" s="398"/>
      <c r="BB14" s="398"/>
      <c r="BC14" s="75" t="s">
        <v>73</v>
      </c>
      <c r="BG14" s="186" t="s">
        <v>142</v>
      </c>
      <c r="BH14" s="186"/>
      <c r="BI14" s="186"/>
      <c r="BJ14" s="186"/>
      <c r="BK14" s="185"/>
      <c r="BL14" s="185"/>
      <c r="BM14" s="185"/>
      <c r="BN14" s="185"/>
      <c r="BO14" s="185"/>
      <c r="BP14" s="185"/>
      <c r="BQ14" s="185"/>
      <c r="BR14" s="185"/>
      <c r="BS14" s="185"/>
      <c r="BT14" s="185"/>
      <c r="BU14" s="185"/>
      <c r="BV14" s="185"/>
      <c r="BW14" s="185"/>
      <c r="BX14" s="185"/>
    </row>
    <row r="15" spans="1:76" ht="27" customHeight="1">
      <c r="B15" s="336"/>
      <c r="C15" s="440"/>
      <c r="D15" s="440"/>
      <c r="E15" s="440"/>
      <c r="F15" s="440"/>
      <c r="G15" s="440"/>
      <c r="H15" s="440"/>
      <c r="I15" s="440"/>
      <c r="J15" s="440"/>
      <c r="K15" s="440"/>
      <c r="L15" s="440"/>
      <c r="M15" s="440"/>
      <c r="N15" s="440"/>
      <c r="O15" s="440"/>
      <c r="P15" s="440"/>
      <c r="Q15" s="441"/>
      <c r="R15" s="345"/>
      <c r="S15" s="325"/>
      <c r="T15" s="325"/>
      <c r="U15" s="325"/>
      <c r="V15" s="325"/>
      <c r="W15" s="325"/>
      <c r="X15" s="325"/>
      <c r="Y15" s="325"/>
      <c r="Z15" s="325"/>
      <c r="AA15" s="325"/>
      <c r="AB15" s="325"/>
      <c r="AC15" s="325"/>
      <c r="AD15" s="325"/>
      <c r="AE15" s="325"/>
      <c r="AF15" s="325"/>
      <c r="AG15" s="325"/>
      <c r="AH15" s="326"/>
      <c r="AI15" s="331"/>
      <c r="AJ15" s="332"/>
      <c r="AK15" s="332"/>
      <c r="AL15" s="332"/>
      <c r="AM15" s="325"/>
      <c r="AN15" s="332"/>
      <c r="AO15" s="332"/>
      <c r="AP15" s="332"/>
      <c r="AQ15" s="332"/>
      <c r="AR15" s="92" t="s">
        <v>24</v>
      </c>
      <c r="AS15" s="405"/>
      <c r="AT15" s="405"/>
      <c r="AU15" s="405"/>
      <c r="AV15" s="405"/>
      <c r="AW15" s="405"/>
      <c r="AX15" s="15" t="s">
        <v>73</v>
      </c>
      <c r="AY15" s="74" t="s">
        <v>83</v>
      </c>
      <c r="AZ15" s="400"/>
      <c r="BA15" s="400"/>
      <c r="BB15" s="400"/>
      <c r="BC15" s="15" t="s">
        <v>73</v>
      </c>
    </row>
    <row r="16" spans="1:76" ht="30" customHeight="1">
      <c r="B16" s="16" t="str">
        <f>IF(R16="","□","■")</f>
        <v>■</v>
      </c>
      <c r="C16" s="434" t="s">
        <v>96</v>
      </c>
      <c r="D16" s="434"/>
      <c r="E16" s="434"/>
      <c r="F16" s="434"/>
      <c r="G16" s="434"/>
      <c r="H16" s="434"/>
      <c r="I16" s="434"/>
      <c r="J16" s="434"/>
      <c r="K16" s="434"/>
      <c r="L16" s="434"/>
      <c r="M16" s="434"/>
      <c r="N16" s="434"/>
      <c r="O16" s="434"/>
      <c r="P16" s="434"/>
      <c r="Q16" s="435"/>
      <c r="R16" s="354">
        <f>'3カ月分請求額内訳書※認こ園のみ'!M13</f>
        <v>0</v>
      </c>
      <c r="S16" s="355"/>
      <c r="T16" s="355"/>
      <c r="U16" s="87" t="s">
        <v>20</v>
      </c>
      <c r="V16" s="356" t="s">
        <v>21</v>
      </c>
      <c r="W16" s="356"/>
      <c r="X16" s="356"/>
      <c r="Y16" s="355">
        <f>'3カ月分請求額内訳書※認こ園のみ'!O13</f>
        <v>0</v>
      </c>
      <c r="Z16" s="355"/>
      <c r="AA16" s="355"/>
      <c r="AB16" s="87" t="s">
        <v>20</v>
      </c>
      <c r="AC16" s="87"/>
      <c r="AD16" s="87" t="s">
        <v>27</v>
      </c>
      <c r="AE16" s="355">
        <f>'3カ月分請求額内訳書※認こ園のみ'!P13</f>
        <v>0</v>
      </c>
      <c r="AF16" s="355"/>
      <c r="AG16" s="87" t="s">
        <v>20</v>
      </c>
      <c r="AH16" s="18" t="s">
        <v>28</v>
      </c>
      <c r="AI16" s="396">
        <f>'3カ月分請求額内訳書※認こ園のみ'!R13</f>
        <v>0</v>
      </c>
      <c r="AJ16" s="355"/>
      <c r="AK16" s="355"/>
      <c r="AL16" s="355"/>
      <c r="AM16" s="87" t="s">
        <v>21</v>
      </c>
      <c r="AN16" s="403">
        <f>'3カ月分請求額内訳書※認こ園のみ'!S13</f>
        <v>0</v>
      </c>
      <c r="AO16" s="355"/>
      <c r="AP16" s="355"/>
      <c r="AQ16" s="355"/>
      <c r="AR16" s="404">
        <f>'3カ月分請求額内訳書※認こ園のみ'!V13</f>
        <v>0</v>
      </c>
      <c r="AS16" s="400"/>
      <c r="AT16" s="400"/>
      <c r="AU16" s="400"/>
      <c r="AV16" s="400"/>
      <c r="AW16" s="400"/>
      <c r="AX16" s="15" t="s">
        <v>0</v>
      </c>
      <c r="AY16" s="433">
        <f>'3カ月分請求額内訳書※認こ園のみ'!U13</f>
        <v>0</v>
      </c>
      <c r="AZ16" s="355"/>
      <c r="BA16" s="355"/>
      <c r="BB16" s="355"/>
      <c r="BC16" s="15" t="s">
        <v>0</v>
      </c>
    </row>
    <row r="17" spans="2:55" ht="30" customHeight="1">
      <c r="B17" s="16" t="str">
        <f t="shared" ref="B17:B18" si="0">IF(R17="","□","■")</f>
        <v>■</v>
      </c>
      <c r="C17" s="434" t="s">
        <v>97</v>
      </c>
      <c r="D17" s="434"/>
      <c r="E17" s="434"/>
      <c r="F17" s="434"/>
      <c r="G17" s="434"/>
      <c r="H17" s="434"/>
      <c r="I17" s="434"/>
      <c r="J17" s="434"/>
      <c r="K17" s="434"/>
      <c r="L17" s="434"/>
      <c r="M17" s="434"/>
      <c r="N17" s="434"/>
      <c r="O17" s="434"/>
      <c r="P17" s="434"/>
      <c r="Q17" s="435"/>
      <c r="R17" s="354">
        <f>'3カ月分請求額内訳書※認こ園のみ'!M14</f>
        <v>0</v>
      </c>
      <c r="S17" s="355"/>
      <c r="T17" s="355"/>
      <c r="U17" s="87" t="s">
        <v>20</v>
      </c>
      <c r="V17" s="356" t="s">
        <v>21</v>
      </c>
      <c r="W17" s="356"/>
      <c r="X17" s="356"/>
      <c r="Y17" s="355">
        <f>'3カ月分請求額内訳書※認こ園のみ'!O14</f>
        <v>0</v>
      </c>
      <c r="Z17" s="355"/>
      <c r="AA17" s="355"/>
      <c r="AB17" s="87" t="s">
        <v>20</v>
      </c>
      <c r="AC17" s="87"/>
      <c r="AD17" s="87" t="s">
        <v>27</v>
      </c>
      <c r="AE17" s="355">
        <f>'3カ月分請求額内訳書※認こ園のみ'!P14</f>
        <v>0</v>
      </c>
      <c r="AF17" s="355"/>
      <c r="AG17" s="87" t="s">
        <v>20</v>
      </c>
      <c r="AH17" s="18" t="s">
        <v>28</v>
      </c>
      <c r="AI17" s="396">
        <f>'3カ月分請求額内訳書※認こ園のみ'!R14</f>
        <v>0</v>
      </c>
      <c r="AJ17" s="355"/>
      <c r="AK17" s="355"/>
      <c r="AL17" s="355"/>
      <c r="AM17" s="87" t="s">
        <v>21</v>
      </c>
      <c r="AN17" s="403">
        <f>'3カ月分請求額内訳書※認こ園のみ'!S14</f>
        <v>0</v>
      </c>
      <c r="AO17" s="355"/>
      <c r="AP17" s="355"/>
      <c r="AQ17" s="355"/>
      <c r="AR17" s="404">
        <f>'3カ月分請求額内訳書※認こ園のみ'!V14</f>
        <v>0</v>
      </c>
      <c r="AS17" s="400"/>
      <c r="AT17" s="400"/>
      <c r="AU17" s="400"/>
      <c r="AV17" s="400"/>
      <c r="AW17" s="400"/>
      <c r="AX17" s="15" t="s">
        <v>0</v>
      </c>
      <c r="AY17" s="433">
        <f>'3カ月分請求額内訳書※認こ園のみ'!U14</f>
        <v>0</v>
      </c>
      <c r="AZ17" s="355"/>
      <c r="BA17" s="355"/>
      <c r="BB17" s="355"/>
      <c r="BC17" s="15" t="s">
        <v>0</v>
      </c>
    </row>
    <row r="18" spans="2:55" ht="30" customHeight="1">
      <c r="B18" s="16" t="str">
        <f t="shared" si="0"/>
        <v>■</v>
      </c>
      <c r="C18" s="434" t="s">
        <v>98</v>
      </c>
      <c r="D18" s="434"/>
      <c r="E18" s="434"/>
      <c r="F18" s="434"/>
      <c r="G18" s="434"/>
      <c r="H18" s="434"/>
      <c r="I18" s="434"/>
      <c r="J18" s="434"/>
      <c r="K18" s="434"/>
      <c r="L18" s="434"/>
      <c r="M18" s="434"/>
      <c r="N18" s="434"/>
      <c r="O18" s="434"/>
      <c r="P18" s="434"/>
      <c r="Q18" s="435"/>
      <c r="R18" s="354">
        <f>'3カ月分請求額内訳書※認こ園のみ'!M15</f>
        <v>0</v>
      </c>
      <c r="S18" s="355"/>
      <c r="T18" s="355"/>
      <c r="U18" s="87" t="s">
        <v>20</v>
      </c>
      <c r="V18" s="356" t="s">
        <v>21</v>
      </c>
      <c r="W18" s="356"/>
      <c r="X18" s="356"/>
      <c r="Y18" s="355">
        <f>'3カ月分請求額内訳書※認こ園のみ'!O15</f>
        <v>0</v>
      </c>
      <c r="Z18" s="355"/>
      <c r="AA18" s="355"/>
      <c r="AB18" s="87" t="s">
        <v>20</v>
      </c>
      <c r="AC18" s="87"/>
      <c r="AD18" s="87" t="s">
        <v>27</v>
      </c>
      <c r="AE18" s="355">
        <f>'3カ月分請求額内訳書※認こ園のみ'!P15</f>
        <v>0</v>
      </c>
      <c r="AF18" s="355"/>
      <c r="AG18" s="87" t="s">
        <v>20</v>
      </c>
      <c r="AH18" s="18" t="s">
        <v>28</v>
      </c>
      <c r="AI18" s="396">
        <f>'3カ月分請求額内訳書※認こ園のみ'!R15</f>
        <v>0</v>
      </c>
      <c r="AJ18" s="355"/>
      <c r="AK18" s="355"/>
      <c r="AL18" s="355"/>
      <c r="AM18" s="87" t="s">
        <v>21</v>
      </c>
      <c r="AN18" s="403">
        <f>'3カ月分請求額内訳書※認こ園のみ'!S15</f>
        <v>0</v>
      </c>
      <c r="AO18" s="355"/>
      <c r="AP18" s="355"/>
      <c r="AQ18" s="355"/>
      <c r="AR18" s="404">
        <f>'3カ月分請求額内訳書※認こ園のみ'!V15</f>
        <v>0</v>
      </c>
      <c r="AS18" s="400"/>
      <c r="AT18" s="400"/>
      <c r="AU18" s="400"/>
      <c r="AV18" s="400"/>
      <c r="AW18" s="400"/>
      <c r="AX18" s="15" t="s">
        <v>0</v>
      </c>
      <c r="AY18" s="433">
        <f>'3カ月分請求額内訳書※認こ園のみ'!U15</f>
        <v>0</v>
      </c>
      <c r="AZ18" s="355"/>
      <c r="BA18" s="355"/>
      <c r="BB18" s="355"/>
      <c r="BC18" s="15" t="s">
        <v>0</v>
      </c>
    </row>
    <row r="19" spans="2:55" ht="30" customHeight="1">
      <c r="B19" s="135" t="s">
        <v>1</v>
      </c>
      <c r="C19" s="361" t="s">
        <v>29</v>
      </c>
      <c r="D19" s="361"/>
      <c r="E19" s="361"/>
      <c r="F19" s="361"/>
      <c r="G19" s="361"/>
      <c r="H19" s="361"/>
      <c r="I19" s="361"/>
      <c r="J19" s="361"/>
      <c r="K19" s="361"/>
      <c r="L19" s="361"/>
      <c r="M19" s="361"/>
      <c r="N19" s="361"/>
      <c r="O19" s="361"/>
      <c r="P19" s="361"/>
      <c r="Q19" s="362"/>
      <c r="R19" s="363"/>
      <c r="S19" s="364"/>
      <c r="T19" s="364"/>
      <c r="U19" s="136" t="s">
        <v>20</v>
      </c>
      <c r="V19" s="365" t="s">
        <v>21</v>
      </c>
      <c r="W19" s="365"/>
      <c r="X19" s="365"/>
      <c r="Y19" s="364"/>
      <c r="Z19" s="364"/>
      <c r="AA19" s="364"/>
      <c r="AB19" s="136" t="s">
        <v>20</v>
      </c>
      <c r="AC19" s="136"/>
      <c r="AD19" s="136"/>
      <c r="AE19" s="364"/>
      <c r="AF19" s="364"/>
      <c r="AG19" s="136"/>
      <c r="AH19" s="137"/>
      <c r="AI19" s="370" t="s">
        <v>22</v>
      </c>
      <c r="AJ19" s="364"/>
      <c r="AK19" s="364"/>
      <c r="AL19" s="364"/>
      <c r="AM19" s="136" t="s">
        <v>21</v>
      </c>
      <c r="AN19" s="371" t="s">
        <v>22</v>
      </c>
      <c r="AO19" s="364"/>
      <c r="AP19" s="364"/>
      <c r="AQ19" s="364"/>
      <c r="AR19" s="372"/>
      <c r="AS19" s="373"/>
      <c r="AT19" s="373"/>
      <c r="AU19" s="373"/>
      <c r="AV19" s="373"/>
      <c r="AW19" s="373"/>
      <c r="AX19" s="138" t="s">
        <v>0</v>
      </c>
      <c r="AY19" s="374"/>
      <c r="AZ19" s="374"/>
      <c r="BA19" s="374"/>
      <c r="BB19" s="374"/>
      <c r="BC19" s="138" t="s">
        <v>0</v>
      </c>
    </row>
    <row r="20" spans="2:55" s="21" customFormat="1" ht="21" customHeight="1">
      <c r="B20" s="19" t="s">
        <v>31</v>
      </c>
      <c r="C20" s="20"/>
      <c r="D20" s="20"/>
      <c r="E20" s="20"/>
      <c r="F20" s="20"/>
      <c r="G20" s="20"/>
      <c r="H20" s="20"/>
      <c r="I20" s="20"/>
      <c r="J20" s="20"/>
      <c r="K20" s="20"/>
      <c r="L20" s="20"/>
      <c r="M20" s="20"/>
      <c r="N20" s="20"/>
      <c r="O20" s="20"/>
      <c r="P20" s="20"/>
      <c r="Q20" s="20"/>
      <c r="R20" s="20"/>
      <c r="S20" s="20"/>
      <c r="T20" s="20"/>
      <c r="U20" s="20"/>
      <c r="V20" s="20"/>
      <c r="AZ20" s="3"/>
    </row>
    <row r="21" spans="2:55" s="21" customFormat="1" ht="21" customHeight="1">
      <c r="B21" s="19" t="s">
        <v>32</v>
      </c>
      <c r="C21" s="20"/>
      <c r="D21" s="20"/>
      <c r="E21" s="20"/>
      <c r="F21" s="20"/>
      <c r="G21" s="20"/>
      <c r="H21" s="20"/>
      <c r="I21" s="20"/>
      <c r="J21" s="20"/>
      <c r="K21" s="20"/>
      <c r="L21" s="20"/>
      <c r="M21" s="20"/>
      <c r="N21" s="20"/>
      <c r="O21" s="20"/>
      <c r="P21" s="20"/>
      <c r="Q21" s="20"/>
      <c r="R21" s="20"/>
      <c r="S21" s="20"/>
      <c r="T21" s="20"/>
      <c r="U21" s="20"/>
      <c r="V21" s="20"/>
    </row>
    <row r="22" spans="2:55" s="21" customFormat="1" ht="15" customHeight="1">
      <c r="B22" s="19" t="s">
        <v>33</v>
      </c>
      <c r="C22" s="20"/>
      <c r="D22" s="20"/>
      <c r="E22" s="20"/>
      <c r="F22" s="20"/>
      <c r="G22" s="20"/>
      <c r="H22" s="20"/>
      <c r="I22" s="20"/>
      <c r="J22" s="20"/>
      <c r="K22" s="20"/>
      <c r="L22" s="20"/>
      <c r="M22" s="20"/>
      <c r="N22" s="20"/>
      <c r="O22" s="20"/>
      <c r="P22" s="20"/>
      <c r="Q22" s="20"/>
      <c r="R22" s="20"/>
      <c r="S22" s="20"/>
      <c r="T22" s="20"/>
      <c r="U22" s="20"/>
      <c r="V22" s="20"/>
    </row>
    <row r="23" spans="2:55" s="21" customFormat="1" ht="10.5" customHeight="1">
      <c r="B23" s="19"/>
      <c r="C23" s="20"/>
      <c r="D23" s="20"/>
      <c r="E23" s="20"/>
      <c r="F23" s="20"/>
      <c r="G23" s="20"/>
      <c r="H23" s="20"/>
      <c r="I23" s="20"/>
      <c r="J23" s="20"/>
      <c r="K23" s="20"/>
      <c r="L23" s="20"/>
      <c r="M23" s="20"/>
      <c r="N23" s="20"/>
      <c r="O23" s="20"/>
      <c r="P23" s="20"/>
      <c r="Q23" s="20"/>
      <c r="R23" s="20"/>
      <c r="S23" s="20"/>
      <c r="T23" s="20"/>
      <c r="U23" s="20"/>
      <c r="V23" s="20"/>
    </row>
    <row r="24" spans="2:55" ht="30" customHeight="1">
      <c r="B24" s="357" t="s">
        <v>34</v>
      </c>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8"/>
      <c r="AA24" s="245" t="s">
        <v>111</v>
      </c>
      <c r="AB24" s="359"/>
      <c r="AC24" s="359"/>
      <c r="AD24" s="359"/>
      <c r="AE24" s="359"/>
      <c r="AF24" s="359"/>
      <c r="AG24" s="359"/>
      <c r="AH24" s="246"/>
      <c r="AI24" s="242"/>
      <c r="AJ24" s="243"/>
      <c r="AK24" s="243"/>
      <c r="AL24" s="243"/>
      <c r="AM24" s="243"/>
      <c r="AN24" s="243"/>
      <c r="AO24" s="243"/>
      <c r="AP24" s="243"/>
      <c r="AQ24" s="243"/>
      <c r="AR24" s="243"/>
      <c r="AS24" s="243"/>
      <c r="AT24" s="243"/>
      <c r="AU24" s="243"/>
      <c r="AV24" s="243"/>
      <c r="AW24" s="243"/>
      <c r="AX24" s="243"/>
      <c r="AY24" s="243"/>
      <c r="AZ24" s="253"/>
    </row>
    <row r="25" spans="2:55" ht="30" customHeight="1">
      <c r="AA25" s="432" t="s">
        <v>117</v>
      </c>
      <c r="AB25" s="432"/>
      <c r="AC25" s="432"/>
      <c r="AD25" s="432"/>
      <c r="AE25" s="432"/>
      <c r="AF25" s="432"/>
      <c r="AG25" s="432"/>
      <c r="AH25" s="432"/>
      <c r="AI25" s="242"/>
      <c r="AJ25" s="243"/>
      <c r="AK25" s="243"/>
      <c r="AL25" s="243"/>
      <c r="AM25" s="243"/>
      <c r="AN25" s="243"/>
      <c r="AO25" s="243"/>
      <c r="AP25" s="243"/>
      <c r="AQ25" s="243"/>
      <c r="AR25" s="243"/>
      <c r="AS25" s="243"/>
      <c r="AT25" s="243"/>
      <c r="AU25" s="243"/>
      <c r="AV25" s="243"/>
      <c r="AW25" s="243"/>
      <c r="AX25" s="243"/>
      <c r="AY25" s="243"/>
      <c r="AZ25" s="253"/>
    </row>
    <row r="26" spans="2:55" ht="30" customHeight="1">
      <c r="X26" s="22" t="s">
        <v>35</v>
      </c>
      <c r="AA26" s="249" t="s">
        <v>119</v>
      </c>
      <c r="AB26" s="360"/>
      <c r="AC26" s="360"/>
      <c r="AD26" s="360"/>
      <c r="AE26" s="360"/>
      <c r="AF26" s="360"/>
      <c r="AG26" s="360"/>
      <c r="AH26" s="250"/>
      <c r="AI26" s="368"/>
      <c r="AJ26" s="369"/>
      <c r="AK26" s="369"/>
      <c r="AL26" s="369"/>
      <c r="AM26" s="369"/>
      <c r="AN26" s="369"/>
      <c r="AO26" s="369"/>
      <c r="AP26" s="369"/>
      <c r="AQ26" s="369"/>
      <c r="AR26" s="369"/>
      <c r="AS26" s="369"/>
      <c r="AT26" s="369"/>
      <c r="AU26" s="369"/>
      <c r="AV26" s="369"/>
      <c r="AW26" s="369"/>
      <c r="AX26" s="369"/>
      <c r="AY26" s="366" t="s">
        <v>121</v>
      </c>
      <c r="AZ26" s="367"/>
    </row>
    <row r="27" spans="2:55" ht="30" customHeight="1">
      <c r="AA27" s="249" t="s">
        <v>118</v>
      </c>
      <c r="AB27" s="360"/>
      <c r="AC27" s="360"/>
      <c r="AD27" s="360"/>
      <c r="AE27" s="360"/>
      <c r="AF27" s="360"/>
      <c r="AG27" s="360"/>
      <c r="AH27" s="250"/>
      <c r="AI27" s="242"/>
      <c r="AJ27" s="243"/>
      <c r="AK27" s="243"/>
      <c r="AL27" s="243"/>
      <c r="AM27" s="243"/>
      <c r="AN27" s="243"/>
      <c r="AO27" s="243"/>
      <c r="AP27" s="243"/>
      <c r="AQ27" s="243"/>
      <c r="AR27" s="243"/>
      <c r="AS27" s="243"/>
      <c r="AT27" s="243"/>
      <c r="AU27" s="243"/>
      <c r="AV27" s="243"/>
      <c r="AW27" s="243"/>
      <c r="AX27" s="243"/>
      <c r="AY27" s="243"/>
      <c r="AZ27" s="253"/>
    </row>
    <row r="31" spans="2:55">
      <c r="B31" s="23"/>
    </row>
  </sheetData>
  <mergeCells count="95">
    <mergeCell ref="J1:AL1"/>
    <mergeCell ref="AR2:AU2"/>
    <mergeCell ref="AV2:BC2"/>
    <mergeCell ref="B3:BB3"/>
    <mergeCell ref="B5:D7"/>
    <mergeCell ref="E5:G5"/>
    <mergeCell ref="H5:P5"/>
    <mergeCell ref="Q5:S5"/>
    <mergeCell ref="U5:V7"/>
    <mergeCell ref="W5:Y5"/>
    <mergeCell ref="AM5:AQ5"/>
    <mergeCell ref="AM6:AQ7"/>
    <mergeCell ref="AR5:AY5"/>
    <mergeCell ref="AR11:BB11"/>
    <mergeCell ref="Z5:AL5"/>
    <mergeCell ref="E6:G7"/>
    <mergeCell ref="H6:P7"/>
    <mergeCell ref="Q6:S7"/>
    <mergeCell ref="W6:Y7"/>
    <mergeCell ref="Z6:AL7"/>
    <mergeCell ref="AR6:AR7"/>
    <mergeCell ref="AS6:AU7"/>
    <mergeCell ref="AV6:AV7"/>
    <mergeCell ref="AW6:AY7"/>
    <mergeCell ref="B9:AQ9"/>
    <mergeCell ref="AR10:BC10"/>
    <mergeCell ref="B13:B15"/>
    <mergeCell ref="C13:Q15"/>
    <mergeCell ref="R13:T15"/>
    <mergeCell ref="U13:U15"/>
    <mergeCell ref="V13:X15"/>
    <mergeCell ref="B12:Q12"/>
    <mergeCell ref="R12:AH12"/>
    <mergeCell ref="AI12:AQ12"/>
    <mergeCell ref="AR12:AX12"/>
    <mergeCell ref="AY12:BC12"/>
    <mergeCell ref="AS15:AW15"/>
    <mergeCell ref="AZ15:BB15"/>
    <mergeCell ref="Y13:AA15"/>
    <mergeCell ref="AB13:AB15"/>
    <mergeCell ref="AC13:AH15"/>
    <mergeCell ref="AI13:AL15"/>
    <mergeCell ref="AM13:AM15"/>
    <mergeCell ref="AN13:AQ15"/>
    <mergeCell ref="AR13:AR14"/>
    <mergeCell ref="AS13:AW14"/>
    <mergeCell ref="AX13:AX14"/>
    <mergeCell ref="AZ13:BB13"/>
    <mergeCell ref="AZ14:BB14"/>
    <mergeCell ref="AN16:AQ16"/>
    <mergeCell ref="AR16:AW16"/>
    <mergeCell ref="AY16:BB16"/>
    <mergeCell ref="C17:Q17"/>
    <mergeCell ref="R17:T17"/>
    <mergeCell ref="V17:X17"/>
    <mergeCell ref="Y17:AA17"/>
    <mergeCell ref="AE17:AF17"/>
    <mergeCell ref="AI17:AL17"/>
    <mergeCell ref="AN17:AQ17"/>
    <mergeCell ref="C16:Q16"/>
    <mergeCell ref="R16:T16"/>
    <mergeCell ref="V16:X16"/>
    <mergeCell ref="Y16:AA16"/>
    <mergeCell ref="AE16:AF16"/>
    <mergeCell ref="AI16:AL16"/>
    <mergeCell ref="AR17:AW17"/>
    <mergeCell ref="AY17:BB17"/>
    <mergeCell ref="C18:Q18"/>
    <mergeCell ref="R18:T18"/>
    <mergeCell ref="V18:X18"/>
    <mergeCell ref="Y18:AA18"/>
    <mergeCell ref="AE18:AF18"/>
    <mergeCell ref="AI18:AL18"/>
    <mergeCell ref="AN18:AQ18"/>
    <mergeCell ref="AR18:AW18"/>
    <mergeCell ref="AY18:BB18"/>
    <mergeCell ref="C19:Q19"/>
    <mergeCell ref="R19:T19"/>
    <mergeCell ref="V19:X19"/>
    <mergeCell ref="Y19:AA19"/>
    <mergeCell ref="AE19:AF19"/>
    <mergeCell ref="AI19:AL19"/>
    <mergeCell ref="AN19:AQ19"/>
    <mergeCell ref="AR19:AW19"/>
    <mergeCell ref="AY19:BB19"/>
    <mergeCell ref="AA27:AH27"/>
    <mergeCell ref="AA26:AH26"/>
    <mergeCell ref="AI27:AZ27"/>
    <mergeCell ref="AI26:AX26"/>
    <mergeCell ref="AY26:AZ26"/>
    <mergeCell ref="B24:Z24"/>
    <mergeCell ref="AA24:AH24"/>
    <mergeCell ref="AI24:AZ24"/>
    <mergeCell ref="AA25:AH25"/>
    <mergeCell ref="AI25:AZ25"/>
  </mergeCells>
  <phoneticPr fontId="4"/>
  <printOptions horizontalCentered="1"/>
  <pageMargins left="0.39370078740157483" right="0.39370078740157483" top="0.59055118110236227" bottom="0.19685039370078741" header="0.31496062992125984" footer="0.31496062992125984"/>
  <pageSetup paperSize="9" scale="86" orientation="landscape" r:id="rId1"/>
  <rowBreaks count="1" manualBreakCount="1">
    <brk id="27" max="47" man="1"/>
  </rowBreaks>
  <legacy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記入例1カ月分</vt:lpstr>
      <vt:lpstr>1カ月分請求額内訳書</vt:lpstr>
      <vt:lpstr>様式1）1カ月分提供証明書</vt:lpstr>
      <vt:lpstr>記入例3カ月分※認こ園のみ</vt:lpstr>
      <vt:lpstr>3カ月分請求額内訳書※認こ園のみ</vt:lpstr>
      <vt:lpstr>様式2）３カ月分提供証明書※認こ園のみ</vt:lpstr>
      <vt:lpstr>'1カ月分請求額内訳書'!Print_Area</vt:lpstr>
      <vt:lpstr>'3カ月分請求額内訳書※認こ園のみ'!Print_Area</vt:lpstr>
      <vt:lpstr>記入例1カ月分!Print_Area</vt:lpstr>
      <vt:lpstr>記入例3カ月分※認こ園のみ!Print_Area</vt:lpstr>
      <vt:lpstr>'様式1）1カ月分提供証明書'!Print_Area</vt:lpstr>
      <vt:lpstr>'様式2）３カ月分提供証明書※認こ園のみ'!Print_Area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大見 翔太</dc:creator>
  <cp:lastModifiedBy>joho</cp:lastModifiedBy>
  <cp:lastPrinted>2019-11-29T04:13:48Z</cp:lastPrinted>
  <dcterms:created xsi:type="dcterms:W3CDTF">2019-09-12T02:54:15Z</dcterms:created>
  <dcterms:modified xsi:type="dcterms:W3CDTF">2019-12-06T00:46:13Z</dcterms:modified>
</cp:coreProperties>
</file>